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tings.sharepoint.com/sites/TestDevelopment/Shared Documents/Kitchen/Refrigerator/Refrigerator 0.8 - Tristan/R&amp;D Article/"/>
    </mc:Choice>
  </mc:AlternateContent>
  <xr:revisionPtr revIDLastSave="10" documentId="8_{D5D74032-1797-4DB6-8ABA-58F638010887}" xr6:coauthVersionLast="47" xr6:coauthVersionMax="47" xr10:uidLastSave="{883F287F-3C70-4CFA-9915-44619AF055E6}"/>
  <bookViews>
    <workbookView xWindow="-105" yWindow="0" windowWidth="19410" windowHeight="20985" activeTab="3" xr2:uid="{EECDF0C9-2927-4B98-A353-E459C1BCFA8C}"/>
  </bookViews>
  <sheets>
    <sheet name="2023 models" sheetId="1" r:id="rId1"/>
    <sheet name="2018 models" sheetId="2" r:id="rId2"/>
    <sheet name="2013 models" sheetId="3" r:id="rId3"/>
    <sheet name="Legacy Models (2008)" sheetId="5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106" i="5" l="1"/>
  <c r="O102" i="5"/>
  <c r="N102" i="5"/>
  <c r="M102" i="5"/>
  <c r="L102" i="5"/>
  <c r="K102" i="5"/>
  <c r="J102" i="5"/>
  <c r="I102" i="5"/>
  <c r="H102" i="5"/>
  <c r="G102" i="5"/>
  <c r="F102" i="5"/>
  <c r="E102" i="5"/>
  <c r="D102" i="5"/>
  <c r="C102" i="5"/>
  <c r="B102" i="5"/>
  <c r="O88" i="5"/>
  <c r="O84" i="5"/>
  <c r="N84" i="5"/>
  <c r="M84" i="5"/>
  <c r="L84" i="5"/>
  <c r="K84" i="5"/>
  <c r="J84" i="5"/>
  <c r="H84" i="5"/>
  <c r="G84" i="5"/>
  <c r="F84" i="5"/>
  <c r="E84" i="5"/>
  <c r="D84" i="5"/>
  <c r="C84" i="5"/>
  <c r="B84" i="5"/>
  <c r="O70" i="5"/>
  <c r="O66" i="5"/>
  <c r="N66" i="5"/>
  <c r="M66" i="5"/>
  <c r="L66" i="5"/>
  <c r="K66" i="5"/>
  <c r="J66" i="5"/>
  <c r="I66" i="5"/>
  <c r="H66" i="5"/>
  <c r="G66" i="5"/>
  <c r="F66" i="5"/>
  <c r="E66" i="5"/>
  <c r="D66" i="5"/>
  <c r="C66" i="5"/>
  <c r="B66" i="5"/>
  <c r="O52" i="5"/>
  <c r="O48" i="5"/>
  <c r="N48" i="5"/>
  <c r="M48" i="5"/>
  <c r="L48" i="5"/>
  <c r="K48" i="5"/>
  <c r="J48" i="5"/>
  <c r="I48" i="5"/>
  <c r="H48" i="5"/>
  <c r="G48" i="5"/>
  <c r="F48" i="5"/>
  <c r="E48" i="5"/>
  <c r="D48" i="5"/>
  <c r="C48" i="5"/>
  <c r="B48" i="5"/>
  <c r="O35" i="5"/>
  <c r="O31" i="5"/>
  <c r="N31" i="5"/>
  <c r="M31" i="5"/>
  <c r="L31" i="5"/>
  <c r="K31" i="5"/>
  <c r="J31" i="5"/>
  <c r="I31" i="5"/>
  <c r="H31" i="5"/>
  <c r="G31" i="5"/>
  <c r="F31" i="5"/>
  <c r="E31" i="5"/>
  <c r="D31" i="5"/>
  <c r="C31" i="5"/>
  <c r="B31" i="5"/>
  <c r="O17" i="5"/>
  <c r="O13" i="5"/>
  <c r="N13" i="5"/>
  <c r="M13" i="5"/>
  <c r="L13" i="5"/>
  <c r="J13" i="5"/>
  <c r="I13" i="5"/>
  <c r="H13" i="5"/>
  <c r="G13" i="5"/>
  <c r="F13" i="5"/>
  <c r="E13" i="5"/>
  <c r="D13" i="5"/>
  <c r="B13" i="5"/>
  <c r="O112" i="3"/>
  <c r="O108" i="3"/>
  <c r="N108" i="3"/>
  <c r="M108" i="3"/>
  <c r="L108" i="3"/>
  <c r="K108" i="3"/>
  <c r="J108" i="3"/>
  <c r="I108" i="3"/>
  <c r="H108" i="3"/>
  <c r="G108" i="3"/>
  <c r="F108" i="3"/>
  <c r="E108" i="3"/>
  <c r="D108" i="3"/>
  <c r="C108" i="3"/>
  <c r="B108" i="3"/>
  <c r="O93" i="3"/>
  <c r="O89" i="3"/>
  <c r="N89" i="3"/>
  <c r="M89" i="3"/>
  <c r="L89" i="3"/>
  <c r="K89" i="3"/>
  <c r="J89" i="3"/>
  <c r="I89" i="3"/>
  <c r="H89" i="3"/>
  <c r="G89" i="3"/>
  <c r="F89" i="3"/>
  <c r="E89" i="3"/>
  <c r="D89" i="3"/>
  <c r="C89" i="3"/>
  <c r="B89" i="3"/>
  <c r="O74" i="3"/>
  <c r="O70" i="3"/>
  <c r="N70" i="3"/>
  <c r="M70" i="3"/>
  <c r="L70" i="3"/>
  <c r="K70" i="3"/>
  <c r="J70" i="3"/>
  <c r="I70" i="3"/>
  <c r="H70" i="3"/>
  <c r="G70" i="3"/>
  <c r="F70" i="3"/>
  <c r="E70" i="3"/>
  <c r="D70" i="3"/>
  <c r="C70" i="3"/>
  <c r="B70" i="3"/>
  <c r="O55" i="3"/>
  <c r="O51" i="3"/>
  <c r="N51" i="3"/>
  <c r="M51" i="3"/>
  <c r="L51" i="3"/>
  <c r="K51" i="3"/>
  <c r="J51" i="3"/>
  <c r="I51" i="3"/>
  <c r="H51" i="3"/>
  <c r="G51" i="3"/>
  <c r="F51" i="3"/>
  <c r="E51" i="3"/>
  <c r="D51" i="3"/>
  <c r="C51" i="3"/>
  <c r="B51" i="3"/>
  <c r="O36" i="3"/>
  <c r="O32" i="3"/>
  <c r="N32" i="3"/>
  <c r="M32" i="3"/>
  <c r="L32" i="3"/>
  <c r="K32" i="3"/>
  <c r="J32" i="3"/>
  <c r="I32" i="3"/>
  <c r="H32" i="3"/>
  <c r="G32" i="3"/>
  <c r="F32" i="3"/>
  <c r="E32" i="3"/>
  <c r="D32" i="3"/>
  <c r="C32" i="3"/>
  <c r="B32" i="3"/>
  <c r="O18" i="3"/>
  <c r="O14" i="3"/>
  <c r="N14" i="3"/>
  <c r="M14" i="3"/>
  <c r="L14" i="3"/>
  <c r="K14" i="3"/>
  <c r="J14" i="3"/>
  <c r="I14" i="3"/>
  <c r="H14" i="3"/>
  <c r="G14" i="3"/>
  <c r="F14" i="3"/>
  <c r="E14" i="3"/>
  <c r="D14" i="3"/>
  <c r="C14" i="3"/>
  <c r="B14" i="3"/>
  <c r="O111" i="2"/>
  <c r="O107" i="2"/>
  <c r="N107" i="2"/>
  <c r="M107" i="2"/>
  <c r="L107" i="2"/>
  <c r="K107" i="2"/>
  <c r="J107" i="2"/>
  <c r="I107" i="2"/>
  <c r="H107" i="2"/>
  <c r="G107" i="2"/>
  <c r="F107" i="2"/>
  <c r="E107" i="2"/>
  <c r="D107" i="2"/>
  <c r="C107" i="2"/>
  <c r="B107" i="2"/>
  <c r="O92" i="2"/>
  <c r="O88" i="2"/>
  <c r="N88" i="2"/>
  <c r="M88" i="2"/>
  <c r="L88" i="2"/>
  <c r="K88" i="2"/>
  <c r="J88" i="2"/>
  <c r="I88" i="2"/>
  <c r="H88" i="2"/>
  <c r="G88" i="2"/>
  <c r="F88" i="2"/>
  <c r="E88" i="2"/>
  <c r="D88" i="2"/>
  <c r="C88" i="2"/>
  <c r="B88" i="2"/>
  <c r="O73" i="2"/>
  <c r="O69" i="2"/>
  <c r="N69" i="2"/>
  <c r="M69" i="2"/>
  <c r="L69" i="2"/>
  <c r="K69" i="2"/>
  <c r="J69" i="2"/>
  <c r="I69" i="2"/>
  <c r="H69" i="2"/>
  <c r="G69" i="2"/>
  <c r="F69" i="2"/>
  <c r="E69" i="2"/>
  <c r="D69" i="2"/>
  <c r="C69" i="2"/>
  <c r="B69" i="2"/>
  <c r="O54" i="2"/>
  <c r="O50" i="2"/>
  <c r="N50" i="2"/>
  <c r="M50" i="2"/>
  <c r="L50" i="2"/>
  <c r="K50" i="2"/>
  <c r="J50" i="2"/>
  <c r="I50" i="2"/>
  <c r="H50" i="2"/>
  <c r="G50" i="2"/>
  <c r="F50" i="2"/>
  <c r="E50" i="2"/>
  <c r="D50" i="2"/>
  <c r="C50" i="2"/>
  <c r="B50" i="2"/>
  <c r="O36" i="2"/>
  <c r="O32" i="2"/>
  <c r="N32" i="2"/>
  <c r="M32" i="2"/>
  <c r="L32" i="2"/>
  <c r="K32" i="2"/>
  <c r="J32" i="2"/>
  <c r="I32" i="2"/>
  <c r="H32" i="2"/>
  <c r="G32" i="2"/>
  <c r="F32" i="2"/>
  <c r="E32" i="2"/>
  <c r="D32" i="2"/>
  <c r="C32" i="2"/>
  <c r="B32" i="2"/>
  <c r="O18" i="2"/>
  <c r="O14" i="2"/>
  <c r="N14" i="2"/>
  <c r="M14" i="2"/>
  <c r="L14" i="2"/>
  <c r="K14" i="2"/>
  <c r="J14" i="2"/>
  <c r="I14" i="2"/>
  <c r="H14" i="2"/>
  <c r="G14" i="2"/>
  <c r="F14" i="2"/>
  <c r="E14" i="2"/>
  <c r="D14" i="2"/>
  <c r="C14" i="2"/>
  <c r="B14" i="2"/>
  <c r="O112" i="1"/>
  <c r="O108" i="1"/>
  <c r="N108" i="1"/>
  <c r="M108" i="1"/>
  <c r="L108" i="1"/>
  <c r="K108" i="1"/>
  <c r="J108" i="1"/>
  <c r="I108" i="1"/>
  <c r="H108" i="1"/>
  <c r="G108" i="1"/>
  <c r="F108" i="1"/>
  <c r="E108" i="1"/>
  <c r="D108" i="1"/>
  <c r="C108" i="1"/>
  <c r="B108" i="1"/>
  <c r="O93" i="1"/>
  <c r="O89" i="1"/>
  <c r="N89" i="1"/>
  <c r="M89" i="1"/>
  <c r="L89" i="1"/>
  <c r="K89" i="1"/>
  <c r="J89" i="1"/>
  <c r="I89" i="1"/>
  <c r="H89" i="1"/>
  <c r="G89" i="1"/>
  <c r="F89" i="1"/>
  <c r="E89" i="1"/>
  <c r="D89" i="1"/>
  <c r="C89" i="1"/>
  <c r="B89" i="1"/>
  <c r="O74" i="1"/>
  <c r="O70" i="1"/>
  <c r="N70" i="1"/>
  <c r="M70" i="1"/>
  <c r="L70" i="1"/>
  <c r="K70" i="1"/>
  <c r="J70" i="1"/>
  <c r="I70" i="1"/>
  <c r="H70" i="1"/>
  <c r="G70" i="1"/>
  <c r="F70" i="1"/>
  <c r="E70" i="1"/>
  <c r="D70" i="1"/>
  <c r="C70" i="1"/>
  <c r="B70" i="1"/>
  <c r="O55" i="1"/>
  <c r="O51" i="1"/>
  <c r="N51" i="1"/>
  <c r="M51" i="1"/>
  <c r="L51" i="1"/>
  <c r="K51" i="1"/>
  <c r="J51" i="1"/>
  <c r="I51" i="1"/>
  <c r="H51" i="1"/>
  <c r="G51" i="1"/>
  <c r="F51" i="1"/>
  <c r="E51" i="1"/>
  <c r="D51" i="1"/>
  <c r="C51" i="1"/>
  <c r="B51" i="1"/>
  <c r="O36" i="1"/>
  <c r="O32" i="1"/>
  <c r="N32" i="1"/>
  <c r="M32" i="1"/>
  <c r="L32" i="1"/>
  <c r="K32" i="1"/>
  <c r="J32" i="1"/>
  <c r="I32" i="1"/>
  <c r="H32" i="1"/>
  <c r="G32" i="1"/>
  <c r="F32" i="1"/>
  <c r="E32" i="1"/>
  <c r="D32" i="1"/>
  <c r="C32" i="1"/>
  <c r="B32" i="1"/>
  <c r="O18" i="1"/>
  <c r="O14" i="1"/>
  <c r="N14" i="1"/>
  <c r="M14" i="1"/>
  <c r="L14" i="1"/>
  <c r="K14" i="1"/>
  <c r="J14" i="1"/>
  <c r="I14" i="1"/>
  <c r="H14" i="1"/>
  <c r="G14" i="1"/>
  <c r="F14" i="1"/>
  <c r="E14" i="1"/>
  <c r="D14" i="1"/>
  <c r="C14" i="1"/>
  <c r="B14" i="1"/>
  <c r="O49" i="5" l="1"/>
  <c r="O67" i="5"/>
  <c r="O14" i="5"/>
  <c r="O85" i="5"/>
  <c r="O103" i="5"/>
  <c r="O32" i="5"/>
  <c r="O71" i="1"/>
  <c r="O15" i="1"/>
  <c r="O33" i="1"/>
  <c r="O90" i="1"/>
  <c r="O109" i="1"/>
  <c r="O52" i="1"/>
  <c r="O71" i="3"/>
  <c r="O15" i="3"/>
  <c r="O33" i="3"/>
  <c r="O90" i="3"/>
  <c r="O52" i="3"/>
  <c r="O109" i="3"/>
  <c r="O15" i="2"/>
  <c r="O70" i="2"/>
  <c r="O33" i="2"/>
  <c r="O89" i="2"/>
  <c r="O51" i="2"/>
  <c r="O108" i="2"/>
</calcChain>
</file>

<file path=xl/sharedStrings.xml><?xml version="1.0" encoding="utf-8"?>
<sst xmlns="http://schemas.openxmlformats.org/spreadsheetml/2006/main" count="1501" uniqueCount="267">
  <si>
    <t>Brand</t>
  </si>
  <si>
    <t>Whirlpool</t>
  </si>
  <si>
    <t>Model</t>
  </si>
  <si>
    <t>WRFF5333PZ02</t>
  </si>
  <si>
    <t>Release Year</t>
  </si>
  <si>
    <t>Style</t>
  </si>
  <si>
    <t>French Door</t>
  </si>
  <si>
    <t>Total Part Average $</t>
  </si>
  <si>
    <t>Part</t>
  </si>
  <si>
    <t>W11692144</t>
  </si>
  <si>
    <t>W11024089</t>
  </si>
  <si>
    <t>W11690896</t>
  </si>
  <si>
    <t>WPW10317076</t>
  </si>
  <si>
    <t>W11524652</t>
  </si>
  <si>
    <t>W11547313</t>
  </si>
  <si>
    <t>W10830162</t>
  </si>
  <si>
    <t>Ice Maker Assembly</t>
  </si>
  <si>
    <t>Evaporator Fan Motor</t>
  </si>
  <si>
    <t>Refrigerator Thermistor</t>
  </si>
  <si>
    <t>Control Board</t>
  </si>
  <si>
    <t>Defrost Heater Assembly</t>
  </si>
  <si>
    <t>Compressor</t>
  </si>
  <si>
    <t>Door Gasket</t>
  </si>
  <si>
    <t>Description</t>
  </si>
  <si>
    <t>Ice Maker</t>
  </si>
  <si>
    <t>Evap. Fan / Motor</t>
  </si>
  <si>
    <t>Thermistor</t>
  </si>
  <si>
    <t>Defrost Heater</t>
  </si>
  <si>
    <t>Price</t>
  </si>
  <si>
    <t>ETA</t>
  </si>
  <si>
    <t xml:space="preserve">Price </t>
  </si>
  <si>
    <t>appliancepartspros.com</t>
  </si>
  <si>
    <t>reliableparts.com</t>
  </si>
  <si>
    <t>B/O</t>
  </si>
  <si>
    <t>vvapplianceparts.com</t>
  </si>
  <si>
    <t>Encompass</t>
  </si>
  <si>
    <t>whirlpoolparts.com</t>
  </si>
  <si>
    <t>AVERAGE</t>
  </si>
  <si>
    <t>avg. price</t>
  </si>
  <si>
    <t>backorders</t>
  </si>
  <si>
    <t>available</t>
  </si>
  <si>
    <t>Bosch</t>
  </si>
  <si>
    <t>B36FD50SNS</t>
  </si>
  <si>
    <t>11036056</t>
  </si>
  <si>
    <t>12023002</t>
  </si>
  <si>
    <t>00627548</t>
  </si>
  <si>
    <t>12039084</t>
  </si>
  <si>
    <t>11032692</t>
  </si>
  <si>
    <t>11037989</t>
  </si>
  <si>
    <t>20002117</t>
  </si>
  <si>
    <t>Evaporator fan</t>
  </si>
  <si>
    <t>Chamber temp sensor</t>
  </si>
  <si>
    <t>Heating element</t>
  </si>
  <si>
    <t>bosch-home.com</t>
  </si>
  <si>
    <t>NLA's</t>
  </si>
  <si>
    <t>Frigidaire</t>
  </si>
  <si>
    <t>GRMN2872AF</t>
  </si>
  <si>
    <t>5304532556</t>
  </si>
  <si>
    <t>5304534881</t>
  </si>
  <si>
    <t>5303918850</t>
  </si>
  <si>
    <t>5304531885</t>
  </si>
  <si>
    <t>5304534878</t>
  </si>
  <si>
    <t>5304533509</t>
  </si>
  <si>
    <t>5304529576</t>
  </si>
  <si>
    <t>Main Control Board</t>
  </si>
  <si>
    <t>frigidaireapplianceparts.com</t>
  </si>
  <si>
    <t>GE</t>
  </si>
  <si>
    <t xml:space="preserve"> Profile PGE29BYTFS</t>
  </si>
  <si>
    <t>WR29X44279</t>
  </si>
  <si>
    <t>WR60X42165</t>
  </si>
  <si>
    <t>WR55X31992</t>
  </si>
  <si>
    <t>WR55X48225</t>
  </si>
  <si>
    <t>WR51X31995</t>
  </si>
  <si>
    <t>WR87X32290</t>
  </si>
  <si>
    <t>WR14X32082</t>
  </si>
  <si>
    <t>SMALL CUBE ICEMAKER</t>
  </si>
  <si>
    <t>DC FAN &amp; GASKET ASSEMBLY</t>
  </si>
  <si>
    <t>THERMISTOR</t>
  </si>
  <si>
    <t>REFRIGERATOR MAIN CONTROL BOARD</t>
  </si>
  <si>
    <t>FREEZER DEFROST HEATER</t>
  </si>
  <si>
    <t>COMPRESSOR</t>
  </si>
  <si>
    <t>REFRIGERATOR DOOR GASKET</t>
  </si>
  <si>
    <t>NLA</t>
  </si>
  <si>
    <t>geapplianceparts.com</t>
  </si>
  <si>
    <t>LG</t>
  </si>
  <si>
    <t>LG LRFLC2706S</t>
  </si>
  <si>
    <t>AEQ72909605</t>
  </si>
  <si>
    <t>EAU65058502</t>
  </si>
  <si>
    <t>EBG60663282</t>
  </si>
  <si>
    <t>EBR36832612</t>
  </si>
  <si>
    <t>MEE62225177</t>
  </si>
  <si>
    <t>TCA37091607</t>
  </si>
  <si>
    <t>ADX72930460</t>
  </si>
  <si>
    <t>Ice Maker Kit</t>
  </si>
  <si>
    <t xml:space="preserve"> Refrigerator Condenser Fan Motor </t>
  </si>
  <si>
    <t>Refrigerator PTC thermistor</t>
  </si>
  <si>
    <t>Refrigerator Main Pcb</t>
  </si>
  <si>
    <t>Sheath Heater</t>
  </si>
  <si>
    <t>Compressor Set (updated part)</t>
  </si>
  <si>
    <t>Refrigerator Door Gasket</t>
  </si>
  <si>
    <t>lgparts.com</t>
  </si>
  <si>
    <t>Samsung</t>
  </si>
  <si>
    <t>RF25C5151SG/AA</t>
  </si>
  <si>
    <t>DA97-22162A</t>
  </si>
  <si>
    <t>DA31-00334D</t>
  </si>
  <si>
    <t>DA32-00011C</t>
  </si>
  <si>
    <t>DA92-01545B</t>
  </si>
  <si>
    <t>DA47-00559A</t>
  </si>
  <si>
    <t>NF54M5151ARASH</t>
  </si>
  <si>
    <t>DA97-23458B</t>
  </si>
  <si>
    <t>Sensor Temp</t>
  </si>
  <si>
    <t>Assembly Pcb Main</t>
  </si>
  <si>
    <t>Heater Metal Sheath</t>
  </si>
  <si>
    <t>Assembly Gasket</t>
  </si>
  <si>
    <t>samsungparts.com</t>
  </si>
  <si>
    <t>WRF757SDHV00</t>
  </si>
  <si>
    <t>W11729596</t>
  </si>
  <si>
    <t>W11224591</t>
  </si>
  <si>
    <t>W10316760</t>
  </si>
  <si>
    <t>W11224256</t>
  </si>
  <si>
    <t>WP12729128</t>
  </si>
  <si>
    <t>WPW10466675</t>
  </si>
  <si>
    <t>W10407216</t>
  </si>
  <si>
    <t>B36CT81SNS/01</t>
  </si>
  <si>
    <t>12028493</t>
  </si>
  <si>
    <t>12029342</t>
  </si>
  <si>
    <t>12028553</t>
  </si>
  <si>
    <t>20000247</t>
  </si>
  <si>
    <t>FGHB2868TF0</t>
  </si>
  <si>
    <t>243297613</t>
  </si>
  <si>
    <t>809069206</t>
  </si>
  <si>
    <t>240597220</t>
  </si>
  <si>
    <t>5304510307</t>
  </si>
  <si>
    <t>5303918410</t>
  </si>
  <si>
    <t>5304524549</t>
  </si>
  <si>
    <t>241778315</t>
  </si>
  <si>
    <t>GYE18JEMAFDS</t>
  </si>
  <si>
    <t>WR30X35286</t>
  </si>
  <si>
    <t>WR60X10185</t>
  </si>
  <si>
    <t>WR55X10025</t>
  </si>
  <si>
    <t>WR55X46945</t>
  </si>
  <si>
    <t>WR51X10108</t>
  </si>
  <si>
    <t>WR87X10224</t>
  </si>
  <si>
    <t>WR14X40082</t>
  </si>
  <si>
    <t>LFCS28768S</t>
  </si>
  <si>
    <t>AEQ72909603</t>
  </si>
  <si>
    <t>EAU63923603</t>
  </si>
  <si>
    <t>EBG61486617</t>
  </si>
  <si>
    <t>EBR83845017</t>
  </si>
  <si>
    <t>MEE63545708</t>
  </si>
  <si>
    <t>TCA38091801</t>
  </si>
  <si>
    <t>MDS64172922</t>
  </si>
  <si>
    <t>Evap Motor</t>
  </si>
  <si>
    <t>RF28R7551SR/AC</t>
  </si>
  <si>
    <t>DA97-15217D</t>
  </si>
  <si>
    <t>DA32-00011D</t>
  </si>
  <si>
    <t>DA94-04603H</t>
  </si>
  <si>
    <t>DA47-00318N</t>
  </si>
  <si>
    <t>NF54M7151ANASH</t>
  </si>
  <si>
    <t>DA97-22753A</t>
  </si>
  <si>
    <t>WRF535SMBB00</t>
  </si>
  <si>
    <t>W10884390</t>
  </si>
  <si>
    <t>WPW10128551</t>
  </si>
  <si>
    <t>WPW10503278</t>
  </si>
  <si>
    <t>WP12729123</t>
  </si>
  <si>
    <t>W10233960</t>
  </si>
  <si>
    <t>B22CS80SNS</t>
  </si>
  <si>
    <t>11034802</t>
  </si>
  <si>
    <t>00798455</t>
  </si>
  <si>
    <t>00612819</t>
  </si>
  <si>
    <t>00798525</t>
  </si>
  <si>
    <t>00798480</t>
  </si>
  <si>
    <t>00713454</t>
  </si>
  <si>
    <t>00713448</t>
  </si>
  <si>
    <t>FFHB2740PS0</t>
  </si>
  <si>
    <t>809069220</t>
  </si>
  <si>
    <t>5304502780</t>
  </si>
  <si>
    <t>a</t>
  </si>
  <si>
    <t>GFE27GSDASS</t>
  </si>
  <si>
    <t>WR30X28731</t>
  </si>
  <si>
    <t>WR60X26866</t>
  </si>
  <si>
    <t>WR55X46805</t>
  </si>
  <si>
    <t>WR51X10131</t>
  </si>
  <si>
    <t>WR87X20798</t>
  </si>
  <si>
    <t>WR14X10366</t>
  </si>
  <si>
    <t>LFC22770ST</t>
  </si>
  <si>
    <t>4681JB1027C</t>
  </si>
  <si>
    <t>EBG60663205</t>
  </si>
  <si>
    <t>EBR77042511</t>
  </si>
  <si>
    <t>5300JB1100Y</t>
  </si>
  <si>
    <t>ADX73350627</t>
  </si>
  <si>
    <t>RF263BEAESR/AA</t>
  </si>
  <si>
    <t>DA31-00146E</t>
  </si>
  <si>
    <t>DA92-00384B</t>
  </si>
  <si>
    <t>DA47-00244W</t>
  </si>
  <si>
    <t>MKV190CL2J/SM1</t>
  </si>
  <si>
    <t>DA63-06542A</t>
  </si>
  <si>
    <t>Assembly Evap-Fre</t>
  </si>
  <si>
    <t>Main PCB Assembly</t>
  </si>
  <si>
    <t xml:space="preserve"> Sensor Temp</t>
  </si>
  <si>
    <t xml:space="preserve"> Refrigerator Evaporator Fan Motor</t>
  </si>
  <si>
    <t>BK190CL2C/ASH</t>
  </si>
  <si>
    <t>DA96-00462A</t>
  </si>
  <si>
    <t>DA41-00538A</t>
  </si>
  <si>
    <t>DA32-00027D</t>
  </si>
  <si>
    <t xml:space="preserve"> DA31-00146H</t>
  </si>
  <si>
    <t>DA97-05422A</t>
  </si>
  <si>
    <t>RFG297AARS/XAC</t>
  </si>
  <si>
    <t>Compressor Kit</t>
  </si>
  <si>
    <t>Heater, Sheath</t>
  </si>
  <si>
    <t>Refrigerator Main Board</t>
  </si>
  <si>
    <t>Refrigerator Temperature Sensor</t>
  </si>
  <si>
    <t>Evaporator Dc Fan Motor</t>
  </si>
  <si>
    <t xml:space="preserve">Ice Maker Kit </t>
  </si>
  <si>
    <t>TCA37091210</t>
  </si>
  <si>
    <t>5300JK1005K</t>
  </si>
  <si>
    <t>EBR41956437</t>
  </si>
  <si>
    <t>6500JB2002T</t>
  </si>
  <si>
    <t>AEQ36756901</t>
  </si>
  <si>
    <t>LFX25975ST</t>
  </si>
  <si>
    <t>Refrigerator Compressor Kit</t>
  </si>
  <si>
    <t>Refrigerator Control Board</t>
  </si>
  <si>
    <t>Refrigerator Damper Control Assembly</t>
  </si>
  <si>
    <t xml:space="preserve"> Ice Maker Mold and Heater</t>
  </si>
  <si>
    <t>W10825088</t>
  </si>
  <si>
    <t>WPW10196393</t>
  </si>
  <si>
    <t>WPW10190929</t>
  </si>
  <si>
    <t>GX5FHTXVY</t>
  </si>
  <si>
    <t>Refrigerator Compressor</t>
  </si>
  <si>
    <t>Ice Maker Mold and Heater</t>
  </si>
  <si>
    <t>5303918437</t>
  </si>
  <si>
    <t>241996357</t>
  </si>
  <si>
    <t>242043902</t>
  </si>
  <si>
    <t>FGHB2844LF</t>
  </si>
  <si>
    <t>DEFROST HEATER FZ</t>
  </si>
  <si>
    <t>Main Circuit Board</t>
  </si>
  <si>
    <t>TEMPERATURE SENSOR ASSEMBLY</t>
  </si>
  <si>
    <t>ASM EVAP FAN FZ</t>
  </si>
  <si>
    <t>REFRIGERATOR ICE MAKER</t>
  </si>
  <si>
    <t>WR87X10170</t>
  </si>
  <si>
    <t>WR51X10104</t>
  </si>
  <si>
    <t>WR55X10856</t>
  </si>
  <si>
    <t>WR23X10582</t>
  </si>
  <si>
    <t>WR17X12467</t>
  </si>
  <si>
    <t>WR30X10097</t>
  </si>
  <si>
    <t>PFSS6PKXSS</t>
  </si>
  <si>
    <t>Bosch-home.com</t>
  </si>
  <si>
    <t>Refrigerator Defrost Heater</t>
  </si>
  <si>
    <t>PC board PCP Main</t>
  </si>
  <si>
    <t>Sensor Evaporator</t>
  </si>
  <si>
    <t>Motor AS</t>
  </si>
  <si>
    <t>00145182</t>
  </si>
  <si>
    <t>00677517</t>
  </si>
  <si>
    <t>00649616</t>
  </si>
  <si>
    <t>00618543</t>
  </si>
  <si>
    <t>00649619</t>
  </si>
  <si>
    <t>00658257</t>
  </si>
  <si>
    <t>B26FT70SNS</t>
  </si>
  <si>
    <t>Door Gasker</t>
  </si>
  <si>
    <t>Gasket</t>
  </si>
  <si>
    <t>Ref. Door Gasket</t>
  </si>
  <si>
    <t>00248838</t>
  </si>
  <si>
    <t>WR24X10201</t>
  </si>
  <si>
    <t>5304537408</t>
  </si>
  <si>
    <t>Door Gaskert</t>
  </si>
  <si>
    <t>MDS64172919</t>
  </si>
  <si>
    <t>DA97-05557Y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</si>
</sst>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;[Red]\-&quot;$&quot;#,##0.00"/>
    <numFmt numFmtId="164" formatCode="&quot;$&quot;#,##0.00"/>
    <numFmt numFmtId="165" formatCode="0.0"/>
  </numFmts>
  <fonts count="9" x14ac:knownFonts="1">
    <font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name val="Aptos Narrow"/>
      <family val="2"/>
      <scheme val="minor"/>
    </font>
    <font>
      <b/>
      <sz val="11"/>
      <color rgb="FFFF0000"/>
      <name val="Aptos Narrow"/>
      <family val="2"/>
      <scheme val="minor"/>
    </font>
    <font>
      <b/>
      <sz val="11"/>
      <color theme="9" tint="-0.499984740745262"/>
      <name val="Aptos Narrow"/>
      <family val="2"/>
      <scheme val="minor"/>
    </font>
    <font>
      <b/>
      <sz val="11"/>
      <color rgb="FF0070C0"/>
      <name val="Aptos Narrow"/>
      <family val="2"/>
      <scheme val="minor"/>
    </font>
    <font>
      <b/>
      <sz val="11"/>
      <name val="Aptos Narrow"/>
      <family val="2"/>
      <scheme val="minor"/>
    </font>
    <font>
      <b/>
      <sz val="11"/>
      <color theme="3" tint="0.249977111117893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3" tint="0.74999237037263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84">
    <xf numFmtId="0" fontId="0" fillId="0" borderId="0" xfId="0"/>
    <xf numFmtId="0" fontId="2" fillId="0" borderId="1" xfId="0" applyFont="1" applyBorder="1"/>
    <xf numFmtId="0" fontId="0" fillId="0" borderId="5" xfId="0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0" fillId="2" borderId="1" xfId="0" applyFill="1" applyBorder="1"/>
    <xf numFmtId="8" fontId="3" fillId="2" borderId="1" xfId="0" applyNumberFormat="1" applyFont="1" applyFill="1" applyBorder="1"/>
    <xf numFmtId="0" fontId="3" fillId="2" borderId="1" xfId="0" applyFont="1" applyFill="1" applyBorder="1"/>
    <xf numFmtId="164" fontId="3" fillId="2" borderId="1" xfId="0" applyNumberFormat="1" applyFont="1" applyFill="1" applyBorder="1"/>
    <xf numFmtId="0" fontId="0" fillId="3" borderId="1" xfId="0" applyFill="1" applyBorder="1"/>
    <xf numFmtId="8" fontId="3" fillId="3" borderId="1" xfId="0" applyNumberFormat="1" applyFont="1" applyFill="1" applyBorder="1"/>
    <xf numFmtId="0" fontId="3" fillId="3" borderId="1" xfId="0" applyFont="1" applyFill="1" applyBorder="1"/>
    <xf numFmtId="164" fontId="3" fillId="3" borderId="1" xfId="0" applyNumberFormat="1" applyFont="1" applyFill="1" applyBorder="1"/>
    <xf numFmtId="0" fontId="4" fillId="3" borderId="1" xfId="0" applyFont="1" applyFill="1" applyBorder="1"/>
    <xf numFmtId="0" fontId="0" fillId="4" borderId="1" xfId="0" applyFill="1" applyBorder="1"/>
    <xf numFmtId="8" fontId="3" fillId="4" borderId="1" xfId="0" applyNumberFormat="1" applyFont="1" applyFill="1" applyBorder="1"/>
    <xf numFmtId="0" fontId="3" fillId="4" borderId="1" xfId="0" applyFont="1" applyFill="1" applyBorder="1"/>
    <xf numFmtId="164" fontId="3" fillId="4" borderId="1" xfId="0" applyNumberFormat="1" applyFont="1" applyFill="1" applyBorder="1"/>
    <xf numFmtId="0" fontId="4" fillId="4" borderId="1" xfId="0" applyFont="1" applyFill="1" applyBorder="1"/>
    <xf numFmtId="0" fontId="0" fillId="5" borderId="1" xfId="0" applyFill="1" applyBorder="1"/>
    <xf numFmtId="8" fontId="3" fillId="5" borderId="1" xfId="0" applyNumberFormat="1" applyFont="1" applyFill="1" applyBorder="1"/>
    <xf numFmtId="0" fontId="3" fillId="5" borderId="1" xfId="0" applyFont="1" applyFill="1" applyBorder="1"/>
    <xf numFmtId="164" fontId="3" fillId="5" borderId="1" xfId="0" applyNumberFormat="1" applyFont="1" applyFill="1" applyBorder="1"/>
    <xf numFmtId="0" fontId="4" fillId="5" borderId="1" xfId="0" applyFont="1" applyFill="1" applyBorder="1"/>
    <xf numFmtId="0" fontId="5" fillId="6" borderId="1" xfId="0" applyFont="1" applyFill="1" applyBorder="1"/>
    <xf numFmtId="8" fontId="3" fillId="6" borderId="1" xfId="0" applyNumberFormat="1" applyFont="1" applyFill="1" applyBorder="1"/>
    <xf numFmtId="0" fontId="3" fillId="6" borderId="1" xfId="0" applyFont="1" applyFill="1" applyBorder="1"/>
    <xf numFmtId="164" fontId="3" fillId="6" borderId="1" xfId="0" applyNumberFormat="1" applyFont="1" applyFill="1" applyBorder="1"/>
    <xf numFmtId="0" fontId="2" fillId="0" borderId="9" xfId="0" applyFont="1" applyBorder="1"/>
    <xf numFmtId="164" fontId="2" fillId="0" borderId="10" xfId="0" applyNumberFormat="1" applyFont="1" applyBorder="1"/>
    <xf numFmtId="165" fontId="2" fillId="0" borderId="11" xfId="0" applyNumberFormat="1" applyFont="1" applyBorder="1"/>
    <xf numFmtId="164" fontId="2" fillId="0" borderId="11" xfId="0" applyNumberFormat="1" applyFont="1" applyBorder="1"/>
    <xf numFmtId="165" fontId="2" fillId="0" borderId="12" xfId="0" applyNumberFormat="1" applyFont="1" applyBorder="1"/>
    <xf numFmtId="0" fontId="0" fillId="5" borderId="6" xfId="0" applyFill="1" applyBorder="1"/>
    <xf numFmtId="164" fontId="2" fillId="5" borderId="7" xfId="0" applyNumberFormat="1" applyFont="1" applyFill="1" applyBorder="1"/>
    <xf numFmtId="0" fontId="0" fillId="0" borderId="13" xfId="0" applyBorder="1"/>
    <xf numFmtId="165" fontId="2" fillId="0" borderId="14" xfId="0" applyNumberFormat="1" applyFont="1" applyBorder="1"/>
    <xf numFmtId="0" fontId="0" fillId="0" borderId="10" xfId="0" applyBorder="1"/>
    <xf numFmtId="0" fontId="4" fillId="2" borderId="1" xfId="0" applyFont="1" applyFill="1" applyBorder="1"/>
    <xf numFmtId="0" fontId="1" fillId="3" borderId="1" xfId="0" applyFont="1" applyFill="1" applyBorder="1"/>
    <xf numFmtId="0" fontId="4" fillId="6" borderId="1" xfId="0" applyFont="1" applyFill="1" applyBorder="1"/>
    <xf numFmtId="164" fontId="6" fillId="2" borderId="1" xfId="0" applyNumberFormat="1" applyFont="1" applyFill="1" applyBorder="1"/>
    <xf numFmtId="0" fontId="6" fillId="2" borderId="1" xfId="0" applyFont="1" applyFill="1" applyBorder="1"/>
    <xf numFmtId="0" fontId="7" fillId="4" borderId="1" xfId="0" applyFont="1" applyFill="1" applyBorder="1"/>
    <xf numFmtId="164" fontId="6" fillId="5" borderId="1" xfId="0" applyNumberFormat="1" applyFont="1" applyFill="1" applyBorder="1"/>
    <xf numFmtId="0" fontId="6" fillId="5" borderId="1" xfId="0" applyFont="1" applyFill="1" applyBorder="1"/>
    <xf numFmtId="164" fontId="4" fillId="3" borderId="1" xfId="0" applyNumberFormat="1" applyFont="1" applyFill="1" applyBorder="1"/>
    <xf numFmtId="164" fontId="4" fillId="2" borderId="1" xfId="0" applyNumberFormat="1" applyFont="1" applyFill="1" applyBorder="1"/>
    <xf numFmtId="0" fontId="7" fillId="6" borderId="1" xfId="0" applyFont="1" applyFill="1" applyBorder="1"/>
    <xf numFmtId="164" fontId="0" fillId="3" borderId="1" xfId="0" applyNumberFormat="1" applyFill="1" applyBorder="1"/>
    <xf numFmtId="0" fontId="6" fillId="6" borderId="1" xfId="0" applyFont="1" applyFill="1" applyBorder="1"/>
    <xf numFmtId="164" fontId="6" fillId="6" borderId="1" xfId="0" applyNumberFormat="1" applyFont="1" applyFill="1" applyBorder="1"/>
    <xf numFmtId="0" fontId="6" fillId="4" borderId="1" xfId="0" applyFont="1" applyFill="1" applyBorder="1"/>
    <xf numFmtId="164" fontId="6" fillId="4" borderId="1" xfId="0" applyNumberFormat="1" applyFont="1" applyFill="1" applyBorder="1"/>
    <xf numFmtId="0" fontId="6" fillId="3" borderId="1" xfId="0" applyFont="1" applyFill="1" applyBorder="1"/>
    <xf numFmtId="164" fontId="6" fillId="3" borderId="1" xfId="0" applyNumberFormat="1" applyFont="1" applyFill="1" applyBorder="1"/>
    <xf numFmtId="165" fontId="4" fillId="0" borderId="11" xfId="0" applyNumberFormat="1" applyFont="1" applyBorder="1"/>
    <xf numFmtId="0" fontId="8" fillId="6" borderId="1" xfId="0" applyFont="1" applyFill="1" applyBorder="1"/>
    <xf numFmtId="0" fontId="8" fillId="5" borderId="1" xfId="0" applyFont="1" applyFill="1" applyBorder="1"/>
    <xf numFmtId="164" fontId="8" fillId="5" borderId="1" xfId="0" applyNumberFormat="1" applyFont="1" applyFill="1" applyBorder="1"/>
    <xf numFmtId="0" fontId="8" fillId="4" borderId="1" xfId="0" applyFont="1" applyFill="1" applyBorder="1"/>
    <xf numFmtId="164" fontId="8" fillId="4" borderId="1" xfId="0" applyNumberFormat="1" applyFont="1" applyFill="1" applyBorder="1"/>
    <xf numFmtId="0" fontId="8" fillId="3" borderId="1" xfId="0" applyFont="1" applyFill="1" applyBorder="1"/>
    <xf numFmtId="164" fontId="8" fillId="3" borderId="1" xfId="0" applyNumberFormat="1" applyFont="1" applyFill="1" applyBorder="1"/>
    <xf numFmtId="0" fontId="8" fillId="2" borderId="1" xfId="0" applyFont="1" applyFill="1" applyBorder="1"/>
    <xf numFmtId="164" fontId="8" fillId="2" borderId="1" xfId="0" applyNumberFormat="1" applyFont="1" applyFill="1" applyBorder="1"/>
    <xf numFmtId="0" fontId="7" fillId="3" borderId="1" xfId="0" applyFont="1" applyFill="1" applyBorder="1"/>
    <xf numFmtId="164" fontId="8" fillId="6" borderId="1" xfId="0" applyNumberFormat="1" applyFont="1" applyFill="1" applyBorder="1"/>
    <xf numFmtId="8" fontId="6" fillId="6" borderId="1" xfId="0" applyNumberFormat="1" applyFont="1" applyFill="1" applyBorder="1"/>
    <xf numFmtId="8" fontId="6" fillId="5" borderId="1" xfId="0" applyNumberFormat="1" applyFont="1" applyFill="1" applyBorder="1"/>
    <xf numFmtId="8" fontId="6" fillId="4" borderId="1" xfId="0" applyNumberFormat="1" applyFont="1" applyFill="1" applyBorder="1"/>
    <xf numFmtId="8" fontId="6" fillId="3" borderId="1" xfId="0" applyNumberFormat="1" applyFont="1" applyFill="1" applyBorder="1"/>
    <xf numFmtId="8" fontId="6" fillId="2" borderId="1" xfId="0" applyNumberFormat="1" applyFont="1" applyFill="1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49" fontId="0" fillId="0" borderId="1" xfId="0" applyNumberFormat="1" applyBorder="1" applyAlignment="1">
      <alignment horizontal="center" wrapText="1"/>
    </xf>
    <xf numFmtId="4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8" fontId="0" fillId="0" borderId="2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2.xml"/><Relationship Id="rId5" Type="http://schemas.openxmlformats.org/officeDocument/2006/relationships/theme" Target="theme/theme1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701460-1DAE-4F00-841F-98873F6B185F}">
  <dimension ref="A1:O112"/>
  <sheetViews>
    <sheetView topLeftCell="A9" zoomScaleNormal="100" workbookViewId="0">
      <selection activeCell="C56" sqref="C56"/>
    </sheetView>
  </sheetViews>
  <sheetFormatPr defaultRowHeight="15" x14ac:dyDescent="0.25"/>
  <cols>
    <col min="1" max="1" width="29.5703125" customWidth="1"/>
    <col min="2" max="15" width="12.7109375" customWidth="1"/>
  </cols>
  <sheetData>
    <row r="1" spans="1:15" x14ac:dyDescent="0.25">
      <c r="A1" s="1" t="s">
        <v>0</v>
      </c>
      <c r="B1" s="74" t="s">
        <v>1</v>
      </c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</row>
    <row r="2" spans="1:15" x14ac:dyDescent="0.25">
      <c r="A2" s="1" t="s">
        <v>2</v>
      </c>
      <c r="B2" s="74" t="s">
        <v>3</v>
      </c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</row>
    <row r="3" spans="1:15" x14ac:dyDescent="0.25">
      <c r="A3" s="1" t="s">
        <v>4</v>
      </c>
      <c r="B3" s="74">
        <v>2023</v>
      </c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</row>
    <row r="4" spans="1:15" x14ac:dyDescent="0.25">
      <c r="A4" s="1" t="s">
        <v>5</v>
      </c>
      <c r="B4" s="75" t="s">
        <v>6</v>
      </c>
      <c r="C4" s="76"/>
      <c r="D4" s="76"/>
      <c r="E4" s="76"/>
      <c r="F4" s="76"/>
      <c r="G4" s="76"/>
      <c r="H4" s="76"/>
      <c r="I4" s="76"/>
      <c r="J4" s="76"/>
      <c r="K4" s="76"/>
      <c r="L4" s="76"/>
      <c r="M4" s="76"/>
      <c r="N4" s="76"/>
      <c r="O4" s="77"/>
    </row>
    <row r="5" spans="1:15" x14ac:dyDescent="0.25">
      <c r="A5" s="1" t="s">
        <v>8</v>
      </c>
      <c r="B5" s="78" t="s">
        <v>9</v>
      </c>
      <c r="C5" s="78"/>
      <c r="D5" s="78" t="s">
        <v>10</v>
      </c>
      <c r="E5" s="78"/>
      <c r="F5" s="79" t="s">
        <v>11</v>
      </c>
      <c r="G5" s="79"/>
      <c r="H5" s="79" t="s">
        <v>12</v>
      </c>
      <c r="I5" s="79"/>
      <c r="J5" s="79" t="s">
        <v>13</v>
      </c>
      <c r="K5" s="79"/>
      <c r="L5" s="79" t="s">
        <v>14</v>
      </c>
      <c r="M5" s="79"/>
      <c r="N5" s="79" t="s">
        <v>15</v>
      </c>
      <c r="O5" s="79"/>
    </row>
    <row r="6" spans="1:15" x14ac:dyDescent="0.25">
      <c r="A6" s="1"/>
      <c r="B6" s="81" t="s">
        <v>16</v>
      </c>
      <c r="C6" s="82"/>
      <c r="D6" s="81" t="s">
        <v>17</v>
      </c>
      <c r="E6" s="82"/>
      <c r="F6" s="81" t="s">
        <v>18</v>
      </c>
      <c r="G6" s="82"/>
      <c r="H6" s="81" t="s">
        <v>19</v>
      </c>
      <c r="I6" s="82"/>
      <c r="J6" s="81" t="s">
        <v>20</v>
      </c>
      <c r="K6" s="82"/>
      <c r="L6" s="81" t="s">
        <v>21</v>
      </c>
      <c r="M6" s="82"/>
      <c r="N6" s="81" t="s">
        <v>22</v>
      </c>
      <c r="O6" s="82"/>
    </row>
    <row r="7" spans="1:15" ht="23.25" customHeight="1" x14ac:dyDescent="0.25">
      <c r="A7" s="1" t="s">
        <v>23</v>
      </c>
      <c r="B7" s="74" t="s">
        <v>24</v>
      </c>
      <c r="C7" s="74"/>
      <c r="D7" s="74" t="s">
        <v>25</v>
      </c>
      <c r="E7" s="74"/>
      <c r="F7" s="74" t="s">
        <v>26</v>
      </c>
      <c r="G7" s="74"/>
      <c r="H7" s="80" t="s">
        <v>19</v>
      </c>
      <c r="I7" s="80"/>
      <c r="J7" s="74" t="s">
        <v>27</v>
      </c>
      <c r="K7" s="74"/>
      <c r="L7" s="74" t="s">
        <v>21</v>
      </c>
      <c r="M7" s="74"/>
      <c r="N7" s="74" t="s">
        <v>22</v>
      </c>
      <c r="O7" s="74"/>
    </row>
    <row r="8" spans="1:15" x14ac:dyDescent="0.25">
      <c r="A8" s="2"/>
      <c r="B8" s="3" t="s">
        <v>28</v>
      </c>
      <c r="C8" s="4" t="s">
        <v>29</v>
      </c>
      <c r="D8" s="3" t="s">
        <v>28</v>
      </c>
      <c r="E8" s="4" t="s">
        <v>29</v>
      </c>
      <c r="F8" s="5" t="s">
        <v>28</v>
      </c>
      <c r="G8" s="5" t="s">
        <v>29</v>
      </c>
      <c r="H8" s="3" t="s">
        <v>30</v>
      </c>
      <c r="I8" s="4" t="s">
        <v>29</v>
      </c>
      <c r="J8" s="3" t="s">
        <v>30</v>
      </c>
      <c r="K8" s="4" t="s">
        <v>29</v>
      </c>
      <c r="L8" s="3" t="s">
        <v>30</v>
      </c>
      <c r="M8" s="4" t="s">
        <v>29</v>
      </c>
      <c r="N8" s="3" t="s">
        <v>30</v>
      </c>
      <c r="O8" s="4" t="s">
        <v>29</v>
      </c>
    </row>
    <row r="9" spans="1:15" x14ac:dyDescent="0.25">
      <c r="A9" s="6" t="s">
        <v>31</v>
      </c>
      <c r="B9" s="7">
        <v>209.3</v>
      </c>
      <c r="C9" s="8">
        <v>1</v>
      </c>
      <c r="D9" s="7">
        <v>50.45</v>
      </c>
      <c r="E9" s="8">
        <v>1</v>
      </c>
      <c r="F9" s="7">
        <v>26.95</v>
      </c>
      <c r="G9" s="8">
        <v>1</v>
      </c>
      <c r="H9" s="9">
        <v>274.87</v>
      </c>
      <c r="I9" s="8">
        <v>1</v>
      </c>
      <c r="J9" s="9">
        <v>45.95</v>
      </c>
      <c r="K9" s="8">
        <v>1</v>
      </c>
      <c r="L9" s="9">
        <v>312.33</v>
      </c>
      <c r="M9" s="8">
        <v>1</v>
      </c>
      <c r="N9" s="9">
        <v>129.94999999999999</v>
      </c>
      <c r="O9" s="8">
        <v>1</v>
      </c>
    </row>
    <row r="10" spans="1:15" x14ac:dyDescent="0.25">
      <c r="A10" s="10" t="s">
        <v>32</v>
      </c>
      <c r="B10" s="11">
        <v>212.84</v>
      </c>
      <c r="C10" s="12">
        <v>1</v>
      </c>
      <c r="D10" s="11">
        <v>49.1</v>
      </c>
      <c r="E10" s="12">
        <v>1</v>
      </c>
      <c r="F10" s="11">
        <v>18.66</v>
      </c>
      <c r="G10" s="12">
        <v>1</v>
      </c>
      <c r="H10" s="13">
        <v>319.52</v>
      </c>
      <c r="I10" s="12">
        <v>1</v>
      </c>
      <c r="J10" s="13">
        <v>71.87</v>
      </c>
      <c r="K10" s="14" t="s">
        <v>33</v>
      </c>
      <c r="L10" s="13">
        <v>348.82</v>
      </c>
      <c r="M10" s="12">
        <v>1</v>
      </c>
      <c r="N10" s="13">
        <v>132.01</v>
      </c>
      <c r="O10" s="12">
        <v>1</v>
      </c>
    </row>
    <row r="11" spans="1:15" x14ac:dyDescent="0.25">
      <c r="A11" s="15" t="s">
        <v>34</v>
      </c>
      <c r="B11" s="16">
        <v>225.99</v>
      </c>
      <c r="C11" s="17">
        <v>1</v>
      </c>
      <c r="D11" s="16">
        <v>64.489999999999995</v>
      </c>
      <c r="E11" s="17">
        <v>1</v>
      </c>
      <c r="F11" s="16">
        <v>20.99</v>
      </c>
      <c r="G11" s="17">
        <v>1</v>
      </c>
      <c r="H11" s="18">
        <v>313.49</v>
      </c>
      <c r="I11" s="17">
        <v>1</v>
      </c>
      <c r="J11" s="18">
        <v>77.989999999999995</v>
      </c>
      <c r="K11" s="19" t="s">
        <v>33</v>
      </c>
      <c r="L11" s="18">
        <v>305.49</v>
      </c>
      <c r="M11" s="17">
        <v>1</v>
      </c>
      <c r="N11" s="18">
        <v>210.99</v>
      </c>
      <c r="O11" s="17">
        <v>1</v>
      </c>
    </row>
    <row r="12" spans="1:15" x14ac:dyDescent="0.25">
      <c r="A12" s="20" t="s">
        <v>35</v>
      </c>
      <c r="B12" s="21">
        <v>150.94999999999999</v>
      </c>
      <c r="C12" s="22">
        <v>1</v>
      </c>
      <c r="D12" s="21">
        <v>50.95</v>
      </c>
      <c r="E12" s="22">
        <v>1</v>
      </c>
      <c r="F12" s="21">
        <v>25.95</v>
      </c>
      <c r="G12" s="22">
        <v>1</v>
      </c>
      <c r="H12" s="23">
        <v>299.95</v>
      </c>
      <c r="I12" s="22">
        <v>1</v>
      </c>
      <c r="J12" s="23">
        <v>60.95</v>
      </c>
      <c r="K12" s="22">
        <v>1</v>
      </c>
      <c r="L12" s="23">
        <v>318.95</v>
      </c>
      <c r="M12" s="24" t="s">
        <v>33</v>
      </c>
      <c r="N12" s="23">
        <v>129.94999999999999</v>
      </c>
      <c r="O12" s="22">
        <v>1</v>
      </c>
    </row>
    <row r="13" spans="1:15" x14ac:dyDescent="0.25">
      <c r="A13" s="25" t="s">
        <v>36</v>
      </c>
      <c r="B13" s="26">
        <v>248.37</v>
      </c>
      <c r="C13" s="27">
        <v>1</v>
      </c>
      <c r="D13" s="26">
        <v>84.88</v>
      </c>
      <c r="E13" s="27">
        <v>1</v>
      </c>
      <c r="F13" s="28">
        <v>27.9</v>
      </c>
      <c r="G13" s="27">
        <v>1</v>
      </c>
      <c r="H13" s="27">
        <v>344.65</v>
      </c>
      <c r="I13" s="27">
        <v>1</v>
      </c>
      <c r="J13" s="28">
        <v>102.9</v>
      </c>
      <c r="K13" s="27">
        <v>1</v>
      </c>
      <c r="L13" s="28">
        <v>335.84</v>
      </c>
      <c r="M13" s="27">
        <v>1</v>
      </c>
      <c r="N13" s="28">
        <v>231.98</v>
      </c>
      <c r="O13" s="27">
        <v>1</v>
      </c>
    </row>
    <row r="14" spans="1:15" x14ac:dyDescent="0.25">
      <c r="A14" s="29" t="s">
        <v>37</v>
      </c>
      <c r="B14" s="30">
        <f>AVERAGE(B9:B13)</f>
        <v>209.48999999999995</v>
      </c>
      <c r="C14" s="31">
        <f t="shared" ref="C14:K14" si="0">AVERAGE(C9:C13)</f>
        <v>1</v>
      </c>
      <c r="D14" s="32">
        <f t="shared" si="0"/>
        <v>59.974000000000004</v>
      </c>
      <c r="E14" s="31">
        <f t="shared" si="0"/>
        <v>1</v>
      </c>
      <c r="F14" s="32">
        <f t="shared" si="0"/>
        <v>24.089999999999996</v>
      </c>
      <c r="G14" s="31">
        <f t="shared" si="0"/>
        <v>1</v>
      </c>
      <c r="H14" s="32">
        <f t="shared" si="0"/>
        <v>310.49599999999998</v>
      </c>
      <c r="I14" s="31">
        <f t="shared" si="0"/>
        <v>1</v>
      </c>
      <c r="J14" s="32">
        <f t="shared" si="0"/>
        <v>71.931999999999988</v>
      </c>
      <c r="K14" s="31">
        <f t="shared" si="0"/>
        <v>1</v>
      </c>
      <c r="L14" s="32">
        <f>AVERAGE(L9:L13)</f>
        <v>324.28599999999994</v>
      </c>
      <c r="M14" s="31">
        <f>AVERAGE(M9:M13)</f>
        <v>1</v>
      </c>
      <c r="N14" s="32">
        <f t="shared" ref="N14:O14" si="1">AVERAGE(N9:N13)</f>
        <v>166.976</v>
      </c>
      <c r="O14" s="33">
        <f t="shared" si="1"/>
        <v>1</v>
      </c>
    </row>
    <row r="15" spans="1:15" x14ac:dyDescent="0.25">
      <c r="N15" s="34" t="s">
        <v>38</v>
      </c>
      <c r="O15" s="35">
        <f>AVERAGE(B14,D14,F14,H14,J14,L14,N14)</f>
        <v>166.74914285714286</v>
      </c>
    </row>
    <row r="16" spans="1:15" x14ac:dyDescent="0.25">
      <c r="N16" s="36" t="s">
        <v>39</v>
      </c>
      <c r="O16" s="37">
        <v>3</v>
      </c>
    </row>
    <row r="17" spans="1:15" x14ac:dyDescent="0.25">
      <c r="N17" s="38"/>
      <c r="O17" s="33">
        <v>0</v>
      </c>
    </row>
    <row r="18" spans="1:15" x14ac:dyDescent="0.25">
      <c r="N18" t="s">
        <v>40</v>
      </c>
      <c r="O18">
        <f>SUM(C9:C13)+SUM(E9:E13)+SUM(G9:G13)+SUM(I9:I13)+SUM(K9:K13)+SUM(M9:M13)+SUM(O9:O13)</f>
        <v>32</v>
      </c>
    </row>
    <row r="19" spans="1:15" x14ac:dyDescent="0.25">
      <c r="A19" s="1" t="s">
        <v>0</v>
      </c>
      <c r="B19" s="74" t="s">
        <v>41</v>
      </c>
      <c r="C19" s="74"/>
      <c r="D19" s="74"/>
      <c r="E19" s="74"/>
      <c r="F19" s="74"/>
      <c r="G19" s="74"/>
      <c r="H19" s="74"/>
      <c r="I19" s="74"/>
      <c r="J19" s="74"/>
      <c r="K19" s="74"/>
      <c r="L19" s="74"/>
      <c r="M19" s="74"/>
      <c r="N19" s="74"/>
      <c r="O19" s="74"/>
    </row>
    <row r="20" spans="1:15" x14ac:dyDescent="0.25">
      <c r="A20" s="1" t="s">
        <v>2</v>
      </c>
      <c r="B20" s="74" t="s">
        <v>42</v>
      </c>
      <c r="C20" s="74"/>
      <c r="D20" s="74"/>
      <c r="E20" s="74"/>
      <c r="F20" s="74"/>
      <c r="G20" s="74"/>
      <c r="H20" s="74"/>
      <c r="I20" s="74"/>
      <c r="J20" s="74"/>
      <c r="K20" s="74"/>
      <c r="L20" s="74"/>
      <c r="M20" s="74"/>
      <c r="N20" s="74"/>
      <c r="O20" s="74"/>
    </row>
    <row r="21" spans="1:15" x14ac:dyDescent="0.25">
      <c r="A21" s="1" t="s">
        <v>4</v>
      </c>
      <c r="B21" s="74">
        <v>2023</v>
      </c>
      <c r="C21" s="74"/>
      <c r="D21" s="74"/>
      <c r="E21" s="74"/>
      <c r="F21" s="74"/>
      <c r="G21" s="74"/>
      <c r="H21" s="74"/>
      <c r="I21" s="74"/>
      <c r="J21" s="74"/>
      <c r="K21" s="74"/>
      <c r="L21" s="74"/>
      <c r="M21" s="74"/>
      <c r="N21" s="74"/>
      <c r="O21" s="74"/>
    </row>
    <row r="22" spans="1:15" x14ac:dyDescent="0.25">
      <c r="A22" s="1" t="s">
        <v>5</v>
      </c>
      <c r="B22" s="75" t="s">
        <v>6</v>
      </c>
      <c r="C22" s="76"/>
      <c r="D22" s="76"/>
      <c r="E22" s="76"/>
      <c r="F22" s="76"/>
      <c r="G22" s="76"/>
      <c r="H22" s="76"/>
      <c r="I22" s="76"/>
      <c r="J22" s="76"/>
      <c r="K22" s="76"/>
      <c r="L22" s="76"/>
      <c r="M22" s="76"/>
      <c r="N22" s="76"/>
      <c r="O22" s="77"/>
    </row>
    <row r="23" spans="1:15" x14ac:dyDescent="0.25">
      <c r="A23" s="1" t="s">
        <v>8</v>
      </c>
      <c r="B23" s="78" t="s">
        <v>43</v>
      </c>
      <c r="C23" s="78"/>
      <c r="D23" s="78" t="s">
        <v>44</v>
      </c>
      <c r="E23" s="78"/>
      <c r="F23" s="79" t="s">
        <v>45</v>
      </c>
      <c r="G23" s="79"/>
      <c r="H23" s="79" t="s">
        <v>46</v>
      </c>
      <c r="I23" s="79"/>
      <c r="J23" s="79" t="s">
        <v>47</v>
      </c>
      <c r="K23" s="79"/>
      <c r="L23" s="79" t="s">
        <v>48</v>
      </c>
      <c r="M23" s="79"/>
      <c r="N23" s="79" t="s">
        <v>49</v>
      </c>
      <c r="O23" s="79"/>
    </row>
    <row r="24" spans="1:15" x14ac:dyDescent="0.25">
      <c r="A24" s="1"/>
      <c r="B24" s="81" t="s">
        <v>16</v>
      </c>
      <c r="C24" s="82"/>
      <c r="D24" s="81" t="s">
        <v>50</v>
      </c>
      <c r="E24" s="82"/>
      <c r="F24" s="81" t="s">
        <v>51</v>
      </c>
      <c r="G24" s="82"/>
      <c r="H24" s="81" t="s">
        <v>19</v>
      </c>
      <c r="I24" s="82"/>
      <c r="J24" s="81" t="s">
        <v>52</v>
      </c>
      <c r="K24" s="82"/>
      <c r="L24" s="81" t="s">
        <v>21</v>
      </c>
      <c r="M24" s="82"/>
      <c r="N24" s="81" t="s">
        <v>22</v>
      </c>
      <c r="O24" s="82"/>
    </row>
    <row r="25" spans="1:15" ht="15" customHeight="1" x14ac:dyDescent="0.25">
      <c r="A25" s="1" t="s">
        <v>23</v>
      </c>
      <c r="B25" s="74" t="s">
        <v>24</v>
      </c>
      <c r="C25" s="74"/>
      <c r="D25" s="74" t="s">
        <v>25</v>
      </c>
      <c r="E25" s="74"/>
      <c r="F25" s="74" t="s">
        <v>26</v>
      </c>
      <c r="G25" s="74"/>
      <c r="H25" s="80" t="s">
        <v>19</v>
      </c>
      <c r="I25" s="80"/>
      <c r="J25" s="74" t="s">
        <v>27</v>
      </c>
      <c r="K25" s="74"/>
      <c r="L25" s="74" t="s">
        <v>21</v>
      </c>
      <c r="M25" s="74"/>
      <c r="N25" s="74" t="s">
        <v>22</v>
      </c>
      <c r="O25" s="74"/>
    </row>
    <row r="26" spans="1:15" ht="34.5" customHeight="1" x14ac:dyDescent="0.25">
      <c r="A26" s="2"/>
      <c r="B26" s="3" t="s">
        <v>28</v>
      </c>
      <c r="C26" s="4" t="s">
        <v>29</v>
      </c>
      <c r="D26" s="3" t="s">
        <v>28</v>
      </c>
      <c r="E26" s="4" t="s">
        <v>29</v>
      </c>
      <c r="F26" s="5" t="s">
        <v>28</v>
      </c>
      <c r="G26" s="5" t="s">
        <v>29</v>
      </c>
      <c r="H26" s="3" t="s">
        <v>30</v>
      </c>
      <c r="I26" s="4" t="s">
        <v>29</v>
      </c>
      <c r="J26" s="3" t="s">
        <v>30</v>
      </c>
      <c r="K26" s="4" t="s">
        <v>29</v>
      </c>
      <c r="L26" s="3" t="s">
        <v>30</v>
      </c>
      <c r="M26" s="4" t="s">
        <v>29</v>
      </c>
      <c r="N26" s="3" t="s">
        <v>30</v>
      </c>
      <c r="O26" s="4" t="s">
        <v>29</v>
      </c>
    </row>
    <row r="27" spans="1:15" x14ac:dyDescent="0.25">
      <c r="A27" s="6" t="s">
        <v>31</v>
      </c>
      <c r="B27" s="7">
        <v>297.95</v>
      </c>
      <c r="C27" s="8">
        <v>1</v>
      </c>
      <c r="D27" s="7">
        <v>94.62</v>
      </c>
      <c r="E27" s="8">
        <v>1</v>
      </c>
      <c r="F27" s="7">
        <v>48.28</v>
      </c>
      <c r="G27" s="8">
        <v>1</v>
      </c>
      <c r="H27" s="9">
        <v>170.77</v>
      </c>
      <c r="I27" s="8">
        <v>1</v>
      </c>
      <c r="J27" s="9">
        <v>60.95</v>
      </c>
      <c r="K27" s="8">
        <v>1</v>
      </c>
      <c r="L27" s="9">
        <v>536.15</v>
      </c>
      <c r="M27" s="39" t="s">
        <v>33</v>
      </c>
      <c r="N27" s="9">
        <v>60.95</v>
      </c>
      <c r="O27" s="8">
        <v>1</v>
      </c>
    </row>
    <row r="28" spans="1:15" x14ac:dyDescent="0.25">
      <c r="A28" s="10" t="s">
        <v>32</v>
      </c>
      <c r="B28" s="11">
        <v>301.27</v>
      </c>
      <c r="C28" s="40">
        <v>1</v>
      </c>
      <c r="D28" s="11">
        <v>114.01</v>
      </c>
      <c r="E28" s="12">
        <v>1</v>
      </c>
      <c r="F28" s="11">
        <v>39.85</v>
      </c>
      <c r="G28" s="12">
        <v>1</v>
      </c>
      <c r="H28" s="13">
        <v>198.68</v>
      </c>
      <c r="I28" s="12">
        <v>1</v>
      </c>
      <c r="J28" s="13">
        <v>61.65</v>
      </c>
      <c r="K28" s="14" t="s">
        <v>33</v>
      </c>
      <c r="L28" s="13">
        <v>623.84</v>
      </c>
      <c r="M28" s="14" t="s">
        <v>33</v>
      </c>
      <c r="N28" s="13">
        <v>56.54</v>
      </c>
      <c r="O28" s="14" t="s">
        <v>33</v>
      </c>
    </row>
    <row r="29" spans="1:15" x14ac:dyDescent="0.25">
      <c r="A29" s="15" t="s">
        <v>34</v>
      </c>
      <c r="B29" s="16">
        <v>350.99</v>
      </c>
      <c r="C29" s="17">
        <v>1</v>
      </c>
      <c r="D29" s="16">
        <v>122.99</v>
      </c>
      <c r="E29" s="17">
        <v>1</v>
      </c>
      <c r="F29" s="16">
        <v>43.99</v>
      </c>
      <c r="G29" s="17">
        <v>1</v>
      </c>
      <c r="H29" s="18">
        <v>221.99</v>
      </c>
      <c r="I29" s="17">
        <v>1</v>
      </c>
      <c r="J29" s="18">
        <v>60.99</v>
      </c>
      <c r="K29" s="19" t="s">
        <v>33</v>
      </c>
      <c r="L29" s="18">
        <v>696.99</v>
      </c>
      <c r="M29" s="17">
        <v>1</v>
      </c>
      <c r="N29" s="18">
        <v>61.99</v>
      </c>
      <c r="O29" s="17">
        <v>1</v>
      </c>
    </row>
    <row r="30" spans="1:15" x14ac:dyDescent="0.25">
      <c r="A30" s="20" t="s">
        <v>35</v>
      </c>
      <c r="B30" s="21">
        <v>359.95</v>
      </c>
      <c r="C30" s="22">
        <v>1</v>
      </c>
      <c r="D30" s="21">
        <v>126.95</v>
      </c>
      <c r="E30" s="22">
        <v>1</v>
      </c>
      <c r="F30" s="21">
        <v>44.95</v>
      </c>
      <c r="G30" s="22">
        <v>1</v>
      </c>
      <c r="H30" s="23">
        <v>227.95</v>
      </c>
      <c r="I30" s="22">
        <v>1</v>
      </c>
      <c r="J30" s="23">
        <v>61.95</v>
      </c>
      <c r="K30" s="22">
        <v>1</v>
      </c>
      <c r="L30" s="23">
        <v>714.95</v>
      </c>
      <c r="M30" s="24" t="s">
        <v>33</v>
      </c>
      <c r="N30" s="23">
        <v>62.95</v>
      </c>
      <c r="O30" s="24" t="s">
        <v>33</v>
      </c>
    </row>
    <row r="31" spans="1:15" x14ac:dyDescent="0.25">
      <c r="A31" s="25" t="s">
        <v>53</v>
      </c>
      <c r="B31" s="26">
        <v>350.99</v>
      </c>
      <c r="C31" s="27">
        <v>1</v>
      </c>
      <c r="D31" s="26">
        <v>122.99</v>
      </c>
      <c r="E31" s="27">
        <v>1</v>
      </c>
      <c r="F31" s="28">
        <v>42.99</v>
      </c>
      <c r="G31" s="41" t="s">
        <v>33</v>
      </c>
      <c r="H31" s="28">
        <v>221.99</v>
      </c>
      <c r="I31" s="41" t="s">
        <v>33</v>
      </c>
      <c r="J31" s="28">
        <v>59.99</v>
      </c>
      <c r="K31" s="27">
        <v>1</v>
      </c>
      <c r="L31" s="28">
        <v>696.99</v>
      </c>
      <c r="M31" s="41" t="s">
        <v>33</v>
      </c>
      <c r="N31" s="28">
        <v>60.99</v>
      </c>
      <c r="O31" s="27">
        <v>1</v>
      </c>
    </row>
    <row r="32" spans="1:15" x14ac:dyDescent="0.25">
      <c r="A32" s="29" t="s">
        <v>37</v>
      </c>
      <c r="B32" s="30">
        <f t="shared" ref="B32:O32" si="2">AVERAGE(B27:B31)</f>
        <v>332.23</v>
      </c>
      <c r="C32" s="31">
        <f t="shared" si="2"/>
        <v>1</v>
      </c>
      <c r="D32" s="32">
        <f t="shared" si="2"/>
        <v>116.31199999999998</v>
      </c>
      <c r="E32" s="31">
        <f t="shared" si="2"/>
        <v>1</v>
      </c>
      <c r="F32" s="32">
        <f t="shared" si="2"/>
        <v>44.012</v>
      </c>
      <c r="G32" s="31">
        <f t="shared" si="2"/>
        <v>1</v>
      </c>
      <c r="H32" s="32">
        <f t="shared" si="2"/>
        <v>208.27600000000001</v>
      </c>
      <c r="I32" s="31">
        <f t="shared" si="2"/>
        <v>1</v>
      </c>
      <c r="J32" s="32">
        <f t="shared" si="2"/>
        <v>61.106000000000009</v>
      </c>
      <c r="K32" s="31">
        <f t="shared" si="2"/>
        <v>1</v>
      </c>
      <c r="L32" s="32">
        <f t="shared" si="2"/>
        <v>653.78399999999999</v>
      </c>
      <c r="M32" s="31">
        <f t="shared" si="2"/>
        <v>1</v>
      </c>
      <c r="N32" s="32">
        <f t="shared" si="2"/>
        <v>60.684000000000005</v>
      </c>
      <c r="O32" s="33">
        <f t="shared" si="2"/>
        <v>1</v>
      </c>
    </row>
    <row r="33" spans="1:15" x14ac:dyDescent="0.25">
      <c r="N33" s="34" t="s">
        <v>38</v>
      </c>
      <c r="O33" s="35">
        <f>AVERAGE(B32,D32,F32,H32,J32,L32,N32,)</f>
        <v>184.5505</v>
      </c>
    </row>
    <row r="34" spans="1:15" x14ac:dyDescent="0.25">
      <c r="N34" s="36" t="s">
        <v>39</v>
      </c>
      <c r="O34" s="37">
        <v>10</v>
      </c>
    </row>
    <row r="35" spans="1:15" x14ac:dyDescent="0.25">
      <c r="N35" s="38" t="s">
        <v>54</v>
      </c>
      <c r="O35" s="33">
        <v>0</v>
      </c>
    </row>
    <row r="36" spans="1:15" x14ac:dyDescent="0.25">
      <c r="N36" t="s">
        <v>40</v>
      </c>
      <c r="O36">
        <f>SUM(C27:C31)+SUM(E27:E31)+SUM(G27:G31)+SUM(I27:I31)+SUM(K27:K31)+SUM(M27:M31)+SUM(O27:O31)</f>
        <v>25</v>
      </c>
    </row>
    <row r="38" spans="1:15" x14ac:dyDescent="0.25">
      <c r="A38" s="1" t="s">
        <v>0</v>
      </c>
      <c r="B38" s="74" t="s">
        <v>55</v>
      </c>
      <c r="C38" s="74"/>
      <c r="D38" s="74"/>
      <c r="E38" s="74"/>
      <c r="F38" s="74"/>
      <c r="G38" s="74"/>
      <c r="H38" s="74"/>
      <c r="I38" s="74"/>
      <c r="J38" s="74"/>
      <c r="K38" s="74"/>
      <c r="L38" s="74"/>
      <c r="M38" s="74"/>
      <c r="N38" s="74"/>
      <c r="O38" s="74"/>
    </row>
    <row r="39" spans="1:15" x14ac:dyDescent="0.25">
      <c r="A39" s="1" t="s">
        <v>2</v>
      </c>
      <c r="B39" s="74" t="s">
        <v>56</v>
      </c>
      <c r="C39" s="74"/>
      <c r="D39" s="74"/>
      <c r="E39" s="74"/>
      <c r="F39" s="74"/>
      <c r="G39" s="74"/>
      <c r="H39" s="74"/>
      <c r="I39" s="74"/>
      <c r="J39" s="74"/>
      <c r="K39" s="74"/>
      <c r="L39" s="74"/>
      <c r="M39" s="74"/>
      <c r="N39" s="74"/>
      <c r="O39" s="74"/>
    </row>
    <row r="40" spans="1:15" x14ac:dyDescent="0.25">
      <c r="A40" s="1" t="s">
        <v>4</v>
      </c>
      <c r="B40" s="74">
        <v>2023</v>
      </c>
      <c r="C40" s="74"/>
      <c r="D40" s="74"/>
      <c r="E40" s="74"/>
      <c r="F40" s="74"/>
      <c r="G40" s="74"/>
      <c r="H40" s="74"/>
      <c r="I40" s="74"/>
      <c r="J40" s="74"/>
      <c r="K40" s="74"/>
      <c r="L40" s="74"/>
      <c r="M40" s="74"/>
      <c r="N40" s="74"/>
      <c r="O40" s="74"/>
    </row>
    <row r="41" spans="1:15" x14ac:dyDescent="0.25">
      <c r="A41" s="1" t="s">
        <v>5</v>
      </c>
      <c r="B41" s="75" t="s">
        <v>6</v>
      </c>
      <c r="C41" s="76"/>
      <c r="D41" s="76"/>
      <c r="E41" s="76"/>
      <c r="F41" s="76"/>
      <c r="G41" s="76"/>
      <c r="H41" s="76"/>
      <c r="I41" s="76"/>
      <c r="J41" s="76"/>
      <c r="K41" s="76"/>
      <c r="L41" s="76"/>
      <c r="M41" s="76"/>
      <c r="N41" s="76"/>
      <c r="O41" s="77"/>
    </row>
    <row r="42" spans="1:15" x14ac:dyDescent="0.25">
      <c r="A42" s="1" t="s">
        <v>8</v>
      </c>
      <c r="B42" s="78" t="s">
        <v>57</v>
      </c>
      <c r="C42" s="78"/>
      <c r="D42" s="78" t="s">
        <v>58</v>
      </c>
      <c r="E42" s="78"/>
      <c r="F42" s="79" t="s">
        <v>59</v>
      </c>
      <c r="G42" s="79"/>
      <c r="H42" s="79" t="s">
        <v>60</v>
      </c>
      <c r="I42" s="79"/>
      <c r="J42" s="79" t="s">
        <v>61</v>
      </c>
      <c r="K42" s="79"/>
      <c r="L42" s="79" t="s">
        <v>62</v>
      </c>
      <c r="M42" s="79"/>
      <c r="N42" s="79" t="s">
        <v>63</v>
      </c>
      <c r="O42" s="79"/>
    </row>
    <row r="43" spans="1:15" x14ac:dyDescent="0.25">
      <c r="A43" s="1"/>
      <c r="B43" s="81" t="s">
        <v>16</v>
      </c>
      <c r="C43" s="82"/>
      <c r="D43" s="81" t="s">
        <v>17</v>
      </c>
      <c r="E43" s="82"/>
      <c r="F43" s="81" t="s">
        <v>26</v>
      </c>
      <c r="G43" s="82"/>
      <c r="H43" s="81" t="s">
        <v>64</v>
      </c>
      <c r="I43" s="82"/>
      <c r="J43" s="81" t="s">
        <v>20</v>
      </c>
      <c r="K43" s="82"/>
      <c r="L43" s="81" t="s">
        <v>21</v>
      </c>
      <c r="M43" s="82"/>
      <c r="N43" s="81" t="s">
        <v>22</v>
      </c>
      <c r="O43" s="82"/>
    </row>
    <row r="44" spans="1:15" x14ac:dyDescent="0.25">
      <c r="A44" s="1" t="s">
        <v>23</v>
      </c>
      <c r="B44" s="74" t="s">
        <v>24</v>
      </c>
      <c r="C44" s="74"/>
      <c r="D44" s="74" t="s">
        <v>25</v>
      </c>
      <c r="E44" s="74"/>
      <c r="F44" s="74" t="s">
        <v>26</v>
      </c>
      <c r="G44" s="74"/>
      <c r="H44" s="80" t="s">
        <v>19</v>
      </c>
      <c r="I44" s="80"/>
      <c r="J44" s="74" t="s">
        <v>27</v>
      </c>
      <c r="K44" s="74"/>
      <c r="L44" s="74" t="s">
        <v>21</v>
      </c>
      <c r="M44" s="74"/>
      <c r="N44" s="74" t="s">
        <v>22</v>
      </c>
      <c r="O44" s="74"/>
    </row>
    <row r="45" spans="1:15" x14ac:dyDescent="0.25">
      <c r="A45" s="2"/>
      <c r="B45" s="3" t="s">
        <v>28</v>
      </c>
      <c r="C45" s="4" t="s">
        <v>29</v>
      </c>
      <c r="D45" s="3" t="s">
        <v>28</v>
      </c>
      <c r="E45" s="4" t="s">
        <v>29</v>
      </c>
      <c r="F45" s="5" t="s">
        <v>28</v>
      </c>
      <c r="G45" s="5" t="s">
        <v>29</v>
      </c>
      <c r="H45" s="3" t="s">
        <v>30</v>
      </c>
      <c r="I45" s="4" t="s">
        <v>29</v>
      </c>
      <c r="J45" s="3" t="s">
        <v>30</v>
      </c>
      <c r="K45" s="4" t="s">
        <v>29</v>
      </c>
      <c r="L45" s="3" t="s">
        <v>30</v>
      </c>
      <c r="M45" s="4" t="s">
        <v>29</v>
      </c>
      <c r="N45" s="3" t="s">
        <v>30</v>
      </c>
      <c r="O45" s="4" t="s">
        <v>29</v>
      </c>
    </row>
    <row r="46" spans="1:15" x14ac:dyDescent="0.25">
      <c r="A46" s="6" t="s">
        <v>31</v>
      </c>
      <c r="B46" s="7">
        <v>89.51</v>
      </c>
      <c r="C46" s="8">
        <v>1</v>
      </c>
      <c r="D46" s="7">
        <v>58.63</v>
      </c>
      <c r="E46" s="8">
        <v>1</v>
      </c>
      <c r="F46" s="7">
        <v>37.950000000000003</v>
      </c>
      <c r="G46" s="8">
        <v>1</v>
      </c>
      <c r="H46" s="9">
        <v>218.95</v>
      </c>
      <c r="I46" s="8">
        <v>1</v>
      </c>
      <c r="J46" s="9">
        <v>79.61</v>
      </c>
      <c r="K46" s="8">
        <v>1</v>
      </c>
      <c r="L46" s="9">
        <v>311.83999999999997</v>
      </c>
      <c r="M46" s="8">
        <v>1</v>
      </c>
      <c r="N46" s="9">
        <v>123.71</v>
      </c>
      <c r="O46" s="8">
        <v>1</v>
      </c>
    </row>
    <row r="47" spans="1:15" x14ac:dyDescent="0.25">
      <c r="A47" s="10" t="s">
        <v>32</v>
      </c>
      <c r="B47" s="11">
        <v>101.23</v>
      </c>
      <c r="C47" s="12">
        <v>1</v>
      </c>
      <c r="D47" s="11">
        <v>73.3</v>
      </c>
      <c r="E47" s="14" t="s">
        <v>33</v>
      </c>
      <c r="F47" s="11">
        <v>23.63</v>
      </c>
      <c r="G47" s="12">
        <v>1</v>
      </c>
      <c r="H47" s="13">
        <v>304.87</v>
      </c>
      <c r="I47" s="12">
        <v>1</v>
      </c>
      <c r="J47" s="13">
        <v>110.84</v>
      </c>
      <c r="K47" s="14" t="s">
        <v>33</v>
      </c>
      <c r="L47" s="13">
        <v>434.2</v>
      </c>
      <c r="M47" s="14" t="s">
        <v>33</v>
      </c>
      <c r="N47" s="13">
        <v>131.97999999999999</v>
      </c>
      <c r="O47" s="14" t="s">
        <v>33</v>
      </c>
    </row>
    <row r="48" spans="1:15" x14ac:dyDescent="0.25">
      <c r="A48" s="15" t="s">
        <v>34</v>
      </c>
      <c r="B48" s="16">
        <v>101.49</v>
      </c>
      <c r="C48" s="19" t="s">
        <v>33</v>
      </c>
      <c r="D48" s="16">
        <v>92.49</v>
      </c>
      <c r="E48" s="19" t="s">
        <v>33</v>
      </c>
      <c r="F48" s="16">
        <v>24.49</v>
      </c>
      <c r="G48" s="17">
        <v>1</v>
      </c>
      <c r="H48" s="18">
        <v>299.49</v>
      </c>
      <c r="I48" s="17">
        <v>1</v>
      </c>
      <c r="J48" s="18">
        <v>111.49</v>
      </c>
      <c r="K48" s="19" t="s">
        <v>33</v>
      </c>
      <c r="L48" s="18">
        <v>399.99</v>
      </c>
      <c r="M48" s="19" t="s">
        <v>33</v>
      </c>
      <c r="N48" s="18">
        <v>132.49</v>
      </c>
      <c r="O48" s="17">
        <v>1</v>
      </c>
    </row>
    <row r="49" spans="1:15" x14ac:dyDescent="0.25">
      <c r="A49" s="20" t="s">
        <v>35</v>
      </c>
      <c r="B49" s="21">
        <v>99.95</v>
      </c>
      <c r="C49" s="22">
        <v>1</v>
      </c>
      <c r="D49" s="21">
        <v>71.95</v>
      </c>
      <c r="E49" s="22">
        <v>1</v>
      </c>
      <c r="F49" s="21">
        <v>37.950000000000003</v>
      </c>
      <c r="G49" s="22">
        <v>1</v>
      </c>
      <c r="H49" s="23">
        <v>252.95</v>
      </c>
      <c r="I49" s="22">
        <v>1</v>
      </c>
      <c r="J49" s="23">
        <v>104.95</v>
      </c>
      <c r="K49" s="22">
        <v>1</v>
      </c>
      <c r="L49" s="23">
        <v>351.95</v>
      </c>
      <c r="M49" s="22">
        <v>1</v>
      </c>
      <c r="N49" s="23">
        <v>124.95</v>
      </c>
      <c r="O49" s="22">
        <v>1</v>
      </c>
    </row>
    <row r="50" spans="1:15" x14ac:dyDescent="0.25">
      <c r="A50" s="25" t="s">
        <v>65</v>
      </c>
      <c r="B50" s="26">
        <v>101.39</v>
      </c>
      <c r="C50" s="27">
        <v>1</v>
      </c>
      <c r="D50" s="26">
        <v>73.400000000000006</v>
      </c>
      <c r="E50" s="41" t="s">
        <v>33</v>
      </c>
      <c r="F50" s="28">
        <v>23.03</v>
      </c>
      <c r="G50" s="27">
        <v>1</v>
      </c>
      <c r="H50" s="28">
        <v>299.24</v>
      </c>
      <c r="I50" s="27">
        <v>1</v>
      </c>
      <c r="J50" s="28">
        <v>111.01</v>
      </c>
      <c r="K50" s="41" t="s">
        <v>33</v>
      </c>
      <c r="L50" s="28">
        <v>349.33</v>
      </c>
      <c r="M50" s="27">
        <v>1</v>
      </c>
      <c r="N50" s="28">
        <v>132.30000000000001</v>
      </c>
      <c r="O50" s="41" t="s">
        <v>33</v>
      </c>
    </row>
    <row r="51" spans="1:15" x14ac:dyDescent="0.25">
      <c r="A51" s="29" t="s">
        <v>37</v>
      </c>
      <c r="B51" s="30">
        <f>AVERAGE(B46:B50)</f>
        <v>98.713999999999999</v>
      </c>
      <c r="C51" s="31">
        <f t="shared" ref="C51:K51" si="3">AVERAGE(C46:C50)</f>
        <v>1</v>
      </c>
      <c r="D51" s="32">
        <f t="shared" si="3"/>
        <v>73.953999999999994</v>
      </c>
      <c r="E51" s="31">
        <f t="shared" si="3"/>
        <v>1</v>
      </c>
      <c r="F51" s="32">
        <f t="shared" si="3"/>
        <v>29.410000000000004</v>
      </c>
      <c r="G51" s="31">
        <f t="shared" si="3"/>
        <v>1</v>
      </c>
      <c r="H51" s="32">
        <f t="shared" si="3"/>
        <v>275.10000000000002</v>
      </c>
      <c r="I51" s="31">
        <f t="shared" si="3"/>
        <v>1</v>
      </c>
      <c r="J51" s="32">
        <f t="shared" si="3"/>
        <v>103.58</v>
      </c>
      <c r="K51" s="31">
        <f t="shared" si="3"/>
        <v>1</v>
      </c>
      <c r="L51" s="32">
        <f>AVERAGE(L46:L50)</f>
        <v>369.46199999999999</v>
      </c>
      <c r="M51" s="31">
        <f>AVERAGE(M46:M50)</f>
        <v>1</v>
      </c>
      <c r="N51" s="32">
        <f t="shared" ref="N51:O51" si="4">AVERAGE(N46:N50)</f>
        <v>129.08600000000001</v>
      </c>
      <c r="O51" s="33">
        <f t="shared" si="4"/>
        <v>1</v>
      </c>
    </row>
    <row r="52" spans="1:15" x14ac:dyDescent="0.25">
      <c r="N52" s="34" t="s">
        <v>38</v>
      </c>
      <c r="O52" s="35">
        <f>AVERAGE(B51,D51,F51,H51,J51,L51,N51,)</f>
        <v>134.91325000000001</v>
      </c>
    </row>
    <row r="53" spans="1:15" x14ac:dyDescent="0.25">
      <c r="N53" s="36" t="s">
        <v>39</v>
      </c>
      <c r="O53" s="37">
        <v>11</v>
      </c>
    </row>
    <row r="54" spans="1:15" x14ac:dyDescent="0.25">
      <c r="N54" s="38" t="s">
        <v>54</v>
      </c>
      <c r="O54" s="33">
        <v>0</v>
      </c>
    </row>
    <row r="55" spans="1:15" x14ac:dyDescent="0.25">
      <c r="N55" t="s">
        <v>40</v>
      </c>
      <c r="O55">
        <f>SUM(C46:C50)+SUM(E46:E50)+SUM(G46:G50)+SUM(I46:I50)+SUM(K46:K50)+SUM(M46:M50)+SUM(O46:O50)</f>
        <v>24</v>
      </c>
    </row>
    <row r="57" spans="1:15" x14ac:dyDescent="0.25">
      <c r="A57" s="1" t="s">
        <v>0</v>
      </c>
      <c r="B57" s="74" t="s">
        <v>66</v>
      </c>
      <c r="C57" s="74"/>
      <c r="D57" s="74"/>
      <c r="E57" s="74"/>
      <c r="F57" s="74"/>
      <c r="G57" s="74"/>
      <c r="H57" s="74"/>
      <c r="I57" s="74"/>
      <c r="J57" s="74"/>
      <c r="K57" s="74"/>
      <c r="L57" s="74"/>
      <c r="M57" s="74"/>
      <c r="N57" s="74"/>
      <c r="O57" s="74"/>
    </row>
    <row r="58" spans="1:15" x14ac:dyDescent="0.25">
      <c r="A58" s="1" t="s">
        <v>2</v>
      </c>
      <c r="B58" s="74" t="s">
        <v>67</v>
      </c>
      <c r="C58" s="74"/>
      <c r="D58" s="74"/>
      <c r="E58" s="74"/>
      <c r="F58" s="74"/>
      <c r="G58" s="74"/>
      <c r="H58" s="74"/>
      <c r="I58" s="74"/>
      <c r="J58" s="74"/>
      <c r="K58" s="74"/>
      <c r="L58" s="74"/>
      <c r="M58" s="74"/>
      <c r="N58" s="74"/>
      <c r="O58" s="74"/>
    </row>
    <row r="59" spans="1:15" x14ac:dyDescent="0.25">
      <c r="A59" s="1" t="s">
        <v>4</v>
      </c>
      <c r="B59" s="74">
        <v>2023</v>
      </c>
      <c r="C59" s="74"/>
      <c r="D59" s="74"/>
      <c r="E59" s="74"/>
      <c r="F59" s="74"/>
      <c r="G59" s="74"/>
      <c r="H59" s="74"/>
      <c r="I59" s="74"/>
      <c r="J59" s="74"/>
      <c r="K59" s="74"/>
      <c r="L59" s="74"/>
      <c r="M59" s="74"/>
      <c r="N59" s="74"/>
      <c r="O59" s="74"/>
    </row>
    <row r="60" spans="1:15" x14ac:dyDescent="0.25">
      <c r="A60" s="1" t="s">
        <v>5</v>
      </c>
      <c r="B60" s="75" t="s">
        <v>6</v>
      </c>
      <c r="C60" s="76"/>
      <c r="D60" s="76"/>
      <c r="E60" s="76"/>
      <c r="F60" s="76"/>
      <c r="G60" s="76"/>
      <c r="H60" s="76"/>
      <c r="I60" s="76"/>
      <c r="J60" s="76"/>
      <c r="K60" s="76"/>
      <c r="L60" s="76"/>
      <c r="M60" s="76"/>
      <c r="N60" s="76"/>
      <c r="O60" s="77"/>
    </row>
    <row r="61" spans="1:15" x14ac:dyDescent="0.25">
      <c r="A61" s="1" t="s">
        <v>8</v>
      </c>
      <c r="B61" s="78" t="s">
        <v>68</v>
      </c>
      <c r="C61" s="78"/>
      <c r="D61" s="78" t="s">
        <v>69</v>
      </c>
      <c r="E61" s="78"/>
      <c r="F61" s="79" t="s">
        <v>70</v>
      </c>
      <c r="G61" s="79"/>
      <c r="H61" s="79" t="s">
        <v>71</v>
      </c>
      <c r="I61" s="79"/>
      <c r="J61" s="79" t="s">
        <v>72</v>
      </c>
      <c r="K61" s="79"/>
      <c r="L61" s="79" t="s">
        <v>73</v>
      </c>
      <c r="M61" s="79"/>
      <c r="N61" s="79" t="s">
        <v>74</v>
      </c>
      <c r="O61" s="79"/>
    </row>
    <row r="62" spans="1:15" x14ac:dyDescent="0.25">
      <c r="A62" s="1"/>
      <c r="B62" s="81" t="s">
        <v>75</v>
      </c>
      <c r="C62" s="82"/>
      <c r="D62" s="81" t="s">
        <v>76</v>
      </c>
      <c r="E62" s="82"/>
      <c r="F62" s="81" t="s">
        <v>77</v>
      </c>
      <c r="G62" s="82"/>
      <c r="H62" s="81" t="s">
        <v>78</v>
      </c>
      <c r="I62" s="82"/>
      <c r="J62" s="81" t="s">
        <v>79</v>
      </c>
      <c r="K62" s="82"/>
      <c r="L62" s="81" t="s">
        <v>80</v>
      </c>
      <c r="M62" s="82"/>
      <c r="N62" s="81" t="s">
        <v>81</v>
      </c>
      <c r="O62" s="82"/>
    </row>
    <row r="63" spans="1:15" ht="15" customHeight="1" x14ac:dyDescent="0.25">
      <c r="A63" s="1" t="s">
        <v>23</v>
      </c>
      <c r="B63" s="74" t="s">
        <v>24</v>
      </c>
      <c r="C63" s="74"/>
      <c r="D63" s="74" t="s">
        <v>25</v>
      </c>
      <c r="E63" s="74"/>
      <c r="F63" s="74" t="s">
        <v>26</v>
      </c>
      <c r="G63" s="74"/>
      <c r="H63" s="80" t="s">
        <v>19</v>
      </c>
      <c r="I63" s="80"/>
      <c r="J63" s="74" t="s">
        <v>27</v>
      </c>
      <c r="K63" s="74"/>
      <c r="L63" s="74" t="s">
        <v>21</v>
      </c>
      <c r="M63" s="74"/>
      <c r="N63" s="74" t="s">
        <v>22</v>
      </c>
      <c r="O63" s="74"/>
    </row>
    <row r="64" spans="1:15" ht="30" customHeight="1" x14ac:dyDescent="0.25">
      <c r="A64" s="2"/>
      <c r="B64" s="3" t="s">
        <v>28</v>
      </c>
      <c r="C64" s="4" t="s">
        <v>29</v>
      </c>
      <c r="D64" s="3" t="s">
        <v>28</v>
      </c>
      <c r="E64" s="4" t="s">
        <v>29</v>
      </c>
      <c r="F64" s="5" t="s">
        <v>28</v>
      </c>
      <c r="G64" s="5" t="s">
        <v>29</v>
      </c>
      <c r="H64" s="3" t="s">
        <v>30</v>
      </c>
      <c r="I64" s="4" t="s">
        <v>29</v>
      </c>
      <c r="J64" s="3" t="s">
        <v>30</v>
      </c>
      <c r="K64" s="4" t="s">
        <v>29</v>
      </c>
      <c r="L64" s="3" t="s">
        <v>30</v>
      </c>
      <c r="M64" s="4" t="s">
        <v>29</v>
      </c>
      <c r="N64" s="3" t="s">
        <v>30</v>
      </c>
      <c r="O64" s="4" t="s">
        <v>29</v>
      </c>
    </row>
    <row r="65" spans="1:15" x14ac:dyDescent="0.25">
      <c r="A65" s="6" t="s">
        <v>31</v>
      </c>
      <c r="B65" s="7">
        <v>124.61</v>
      </c>
      <c r="C65" s="8">
        <v>1</v>
      </c>
      <c r="D65" s="7">
        <v>62.63</v>
      </c>
      <c r="E65" s="8">
        <v>1</v>
      </c>
      <c r="F65" s="7">
        <v>8.9499999999999993</v>
      </c>
      <c r="G65" s="8">
        <v>1</v>
      </c>
      <c r="H65" s="42" t="s">
        <v>82</v>
      </c>
      <c r="I65" s="43" t="s">
        <v>82</v>
      </c>
      <c r="J65" s="9">
        <v>84.24</v>
      </c>
      <c r="K65" s="8">
        <v>1</v>
      </c>
      <c r="L65" s="9">
        <v>388.95</v>
      </c>
      <c r="M65" s="8">
        <v>1</v>
      </c>
      <c r="N65" s="9">
        <v>35.58</v>
      </c>
      <c r="O65" s="39" t="s">
        <v>33</v>
      </c>
    </row>
    <row r="66" spans="1:15" x14ac:dyDescent="0.25">
      <c r="A66" s="10" t="s">
        <v>32</v>
      </c>
      <c r="B66" s="11">
        <v>124.73</v>
      </c>
      <c r="C66" s="14" t="s">
        <v>33</v>
      </c>
      <c r="D66" s="11">
        <v>79.900000000000006</v>
      </c>
      <c r="E66" s="12">
        <v>1</v>
      </c>
      <c r="F66" s="11">
        <v>11.58</v>
      </c>
      <c r="G66" s="12">
        <v>1</v>
      </c>
      <c r="H66" s="13">
        <v>216.49</v>
      </c>
      <c r="I66" s="14">
        <v>1</v>
      </c>
      <c r="J66" s="13">
        <v>81.650000000000006</v>
      </c>
      <c r="K66" s="12">
        <v>1</v>
      </c>
      <c r="L66" s="13">
        <v>563.17999999999995</v>
      </c>
      <c r="M66" s="12">
        <v>1</v>
      </c>
      <c r="N66" s="13">
        <v>45.12</v>
      </c>
      <c r="O66" s="14" t="s">
        <v>33</v>
      </c>
    </row>
    <row r="67" spans="1:15" x14ac:dyDescent="0.25">
      <c r="A67" s="15" t="s">
        <v>34</v>
      </c>
      <c r="B67" s="16">
        <v>99.99</v>
      </c>
      <c r="C67" s="17">
        <v>1</v>
      </c>
      <c r="D67" s="16">
        <v>68.989999999999995</v>
      </c>
      <c r="E67" s="17">
        <v>1</v>
      </c>
      <c r="F67" s="16">
        <v>6.99</v>
      </c>
      <c r="G67" s="17">
        <v>1</v>
      </c>
      <c r="H67" s="18">
        <v>159.99</v>
      </c>
      <c r="I67" s="44">
        <v>1</v>
      </c>
      <c r="J67" s="18">
        <v>70.489999999999995</v>
      </c>
      <c r="K67" s="17">
        <v>1</v>
      </c>
      <c r="L67" s="18">
        <v>413.99</v>
      </c>
      <c r="M67" s="17">
        <v>1</v>
      </c>
      <c r="N67" s="18">
        <v>41.99</v>
      </c>
      <c r="O67" s="19" t="s">
        <v>33</v>
      </c>
    </row>
    <row r="68" spans="1:15" x14ac:dyDescent="0.25">
      <c r="A68" s="20" t="s">
        <v>35</v>
      </c>
      <c r="B68" s="21">
        <v>100.95</v>
      </c>
      <c r="C68" s="24" t="s">
        <v>33</v>
      </c>
      <c r="D68" s="21">
        <v>74.95</v>
      </c>
      <c r="E68" s="22">
        <v>1</v>
      </c>
      <c r="F68" s="21">
        <v>13.95</v>
      </c>
      <c r="G68" s="22">
        <v>1</v>
      </c>
      <c r="H68" s="45" t="s">
        <v>82</v>
      </c>
      <c r="I68" s="46" t="s">
        <v>82</v>
      </c>
      <c r="J68" s="23">
        <v>75.95</v>
      </c>
      <c r="K68" s="22">
        <v>1</v>
      </c>
      <c r="L68" s="23">
        <v>388.95</v>
      </c>
      <c r="M68" s="22">
        <v>1</v>
      </c>
      <c r="N68" s="23">
        <v>52.95</v>
      </c>
      <c r="O68" s="24" t="s">
        <v>33</v>
      </c>
    </row>
    <row r="69" spans="1:15" x14ac:dyDescent="0.25">
      <c r="A69" s="25" t="s">
        <v>83</v>
      </c>
      <c r="B69" s="26">
        <v>107</v>
      </c>
      <c r="C69" s="41" t="s">
        <v>33</v>
      </c>
      <c r="D69" s="26">
        <v>64.31</v>
      </c>
      <c r="E69" s="27">
        <v>1</v>
      </c>
      <c r="F69" s="28">
        <v>5.77</v>
      </c>
      <c r="G69" s="27">
        <v>1</v>
      </c>
      <c r="H69" s="28">
        <v>185.8</v>
      </c>
      <c r="I69" s="27">
        <v>1</v>
      </c>
      <c r="J69" s="28">
        <v>70.099999999999994</v>
      </c>
      <c r="K69" s="27">
        <v>1</v>
      </c>
      <c r="L69" s="28">
        <v>452.76</v>
      </c>
      <c r="M69" s="27">
        <v>1</v>
      </c>
      <c r="N69" s="28">
        <v>38.950000000000003</v>
      </c>
      <c r="O69" s="41" t="s">
        <v>33</v>
      </c>
    </row>
    <row r="70" spans="1:15" x14ac:dyDescent="0.25">
      <c r="A70" s="29" t="s">
        <v>37</v>
      </c>
      <c r="B70" s="30">
        <f t="shared" ref="B70:O70" si="5">AVERAGE(B65:B69)</f>
        <v>111.45599999999999</v>
      </c>
      <c r="C70" s="31">
        <f t="shared" si="5"/>
        <v>1</v>
      </c>
      <c r="D70" s="32">
        <f t="shared" si="5"/>
        <v>70.155999999999992</v>
      </c>
      <c r="E70" s="31">
        <f t="shared" si="5"/>
        <v>1</v>
      </c>
      <c r="F70" s="32">
        <f t="shared" si="5"/>
        <v>9.4479999999999986</v>
      </c>
      <c r="G70" s="31">
        <f t="shared" si="5"/>
        <v>1</v>
      </c>
      <c r="H70" s="32">
        <f t="shared" si="5"/>
        <v>187.42666666666665</v>
      </c>
      <c r="I70" s="31">
        <f t="shared" si="5"/>
        <v>1</v>
      </c>
      <c r="J70" s="32">
        <f t="shared" si="5"/>
        <v>76.48599999999999</v>
      </c>
      <c r="K70" s="31">
        <f t="shared" si="5"/>
        <v>1</v>
      </c>
      <c r="L70" s="32">
        <f t="shared" si="5"/>
        <v>441.56599999999997</v>
      </c>
      <c r="M70" s="31">
        <f t="shared" si="5"/>
        <v>1</v>
      </c>
      <c r="N70" s="32">
        <f t="shared" si="5"/>
        <v>42.917999999999992</v>
      </c>
      <c r="O70" s="33" t="e">
        <f t="shared" si="5"/>
        <v>#DIV/0!</v>
      </c>
    </row>
    <row r="71" spans="1:15" x14ac:dyDescent="0.25">
      <c r="N71" s="34" t="s">
        <v>38</v>
      </c>
      <c r="O71" s="35">
        <f>AVERAGE(B70,D70,F70,H70,J70,L70,N70,)</f>
        <v>117.43208333333332</v>
      </c>
    </row>
    <row r="72" spans="1:15" x14ac:dyDescent="0.25">
      <c r="N72" s="36" t="s">
        <v>39</v>
      </c>
      <c r="O72" s="37">
        <v>8</v>
      </c>
    </row>
    <row r="73" spans="1:15" x14ac:dyDescent="0.25">
      <c r="N73" s="38" t="s">
        <v>54</v>
      </c>
      <c r="O73" s="33">
        <v>2</v>
      </c>
    </row>
    <row r="74" spans="1:15" x14ac:dyDescent="0.25">
      <c r="N74" t="s">
        <v>40</v>
      </c>
      <c r="O74">
        <f>SUM(C65:C69)+SUM(E65:E69)+SUM(G65:G69)+SUM(I65:I69)+SUM(K65:K69)+SUM(M65:M69)+SUM(O65:O69)</f>
        <v>25</v>
      </c>
    </row>
    <row r="76" spans="1:15" x14ac:dyDescent="0.25">
      <c r="A76" s="1" t="s">
        <v>0</v>
      </c>
      <c r="B76" s="74" t="s">
        <v>84</v>
      </c>
      <c r="C76" s="74"/>
      <c r="D76" s="74"/>
      <c r="E76" s="74"/>
      <c r="F76" s="74"/>
      <c r="G76" s="74"/>
      <c r="H76" s="74"/>
      <c r="I76" s="74"/>
      <c r="J76" s="74"/>
      <c r="K76" s="74"/>
      <c r="L76" s="74"/>
      <c r="M76" s="74"/>
      <c r="N76" s="74"/>
      <c r="O76" s="74"/>
    </row>
    <row r="77" spans="1:15" x14ac:dyDescent="0.25">
      <c r="A77" s="1" t="s">
        <v>2</v>
      </c>
      <c r="B77" s="74" t="s">
        <v>85</v>
      </c>
      <c r="C77" s="74"/>
      <c r="D77" s="74"/>
      <c r="E77" s="74"/>
      <c r="F77" s="74"/>
      <c r="G77" s="74"/>
      <c r="H77" s="74"/>
      <c r="I77" s="74"/>
      <c r="J77" s="74"/>
      <c r="K77" s="74"/>
      <c r="L77" s="74"/>
      <c r="M77" s="74"/>
      <c r="N77" s="74"/>
      <c r="O77" s="74"/>
    </row>
    <row r="78" spans="1:15" x14ac:dyDescent="0.25">
      <c r="A78" s="1" t="s">
        <v>4</v>
      </c>
      <c r="B78" s="74">
        <v>2023</v>
      </c>
      <c r="C78" s="74"/>
      <c r="D78" s="74"/>
      <c r="E78" s="74"/>
      <c r="F78" s="74"/>
      <c r="G78" s="74"/>
      <c r="H78" s="74"/>
      <c r="I78" s="74"/>
      <c r="J78" s="74"/>
      <c r="K78" s="74"/>
      <c r="L78" s="74"/>
      <c r="M78" s="74"/>
      <c r="N78" s="74"/>
      <c r="O78" s="74"/>
    </row>
    <row r="79" spans="1:15" x14ac:dyDescent="0.25">
      <c r="A79" s="1" t="s">
        <v>5</v>
      </c>
      <c r="B79" s="75" t="s">
        <v>6</v>
      </c>
      <c r="C79" s="76"/>
      <c r="D79" s="76"/>
      <c r="E79" s="76"/>
      <c r="F79" s="76"/>
      <c r="G79" s="76"/>
      <c r="H79" s="76"/>
      <c r="I79" s="76"/>
      <c r="J79" s="76"/>
      <c r="K79" s="76"/>
      <c r="L79" s="76"/>
      <c r="M79" s="76"/>
      <c r="N79" s="76"/>
      <c r="O79" s="77"/>
    </row>
    <row r="80" spans="1:15" x14ac:dyDescent="0.25">
      <c r="A80" s="1" t="s">
        <v>8</v>
      </c>
      <c r="B80" s="78" t="s">
        <v>86</v>
      </c>
      <c r="C80" s="78"/>
      <c r="D80" s="78" t="s">
        <v>87</v>
      </c>
      <c r="E80" s="78"/>
      <c r="F80" s="79" t="s">
        <v>88</v>
      </c>
      <c r="G80" s="79"/>
      <c r="H80" s="79" t="s">
        <v>89</v>
      </c>
      <c r="I80" s="79"/>
      <c r="J80" s="79" t="s">
        <v>90</v>
      </c>
      <c r="K80" s="79"/>
      <c r="L80" s="79" t="s">
        <v>91</v>
      </c>
      <c r="M80" s="79"/>
      <c r="N80" s="79" t="s">
        <v>92</v>
      </c>
      <c r="O80" s="79"/>
    </row>
    <row r="81" spans="1:15" x14ac:dyDescent="0.25">
      <c r="A81" s="1"/>
      <c r="B81" s="81" t="s">
        <v>93</v>
      </c>
      <c r="C81" s="82"/>
      <c r="D81" s="81" t="s">
        <v>94</v>
      </c>
      <c r="E81" s="82"/>
      <c r="F81" s="81" t="s">
        <v>95</v>
      </c>
      <c r="G81" s="82"/>
      <c r="H81" s="81" t="s">
        <v>96</v>
      </c>
      <c r="I81" s="82"/>
      <c r="J81" s="81" t="s">
        <v>97</v>
      </c>
      <c r="K81" s="82"/>
      <c r="L81" s="81" t="s">
        <v>98</v>
      </c>
      <c r="M81" s="82"/>
      <c r="N81" s="81" t="s">
        <v>99</v>
      </c>
      <c r="O81" s="82"/>
    </row>
    <row r="82" spans="1:15" ht="15" customHeight="1" x14ac:dyDescent="0.25">
      <c r="A82" s="1" t="s">
        <v>23</v>
      </c>
      <c r="B82" s="74" t="s">
        <v>24</v>
      </c>
      <c r="C82" s="74"/>
      <c r="D82" s="74" t="s">
        <v>25</v>
      </c>
      <c r="E82" s="74"/>
      <c r="F82" s="74" t="s">
        <v>26</v>
      </c>
      <c r="G82" s="74"/>
      <c r="H82" s="80" t="s">
        <v>19</v>
      </c>
      <c r="I82" s="80"/>
      <c r="J82" s="74" t="s">
        <v>27</v>
      </c>
      <c r="K82" s="74"/>
      <c r="L82" s="74" t="s">
        <v>21</v>
      </c>
      <c r="M82" s="74"/>
      <c r="N82" s="74" t="s">
        <v>22</v>
      </c>
      <c r="O82" s="74"/>
    </row>
    <row r="83" spans="1:15" x14ac:dyDescent="0.25">
      <c r="A83" s="2"/>
      <c r="B83" s="3" t="s">
        <v>28</v>
      </c>
      <c r="C83" s="4" t="s">
        <v>29</v>
      </c>
      <c r="D83" s="3" t="s">
        <v>28</v>
      </c>
      <c r="E83" s="4" t="s">
        <v>29</v>
      </c>
      <c r="F83" s="5" t="s">
        <v>28</v>
      </c>
      <c r="G83" s="5" t="s">
        <v>29</v>
      </c>
      <c r="H83" s="3" t="s">
        <v>30</v>
      </c>
      <c r="I83" s="4" t="s">
        <v>29</v>
      </c>
      <c r="J83" s="3" t="s">
        <v>30</v>
      </c>
      <c r="K83" s="4" t="s">
        <v>29</v>
      </c>
      <c r="L83" s="3" t="s">
        <v>30</v>
      </c>
      <c r="M83" s="4" t="s">
        <v>29</v>
      </c>
      <c r="N83" s="3" t="s">
        <v>30</v>
      </c>
      <c r="O83" s="4" t="s">
        <v>29</v>
      </c>
    </row>
    <row r="84" spans="1:15" x14ac:dyDescent="0.25">
      <c r="A84" s="6" t="s">
        <v>31</v>
      </c>
      <c r="B84" s="7">
        <v>123.71</v>
      </c>
      <c r="C84" s="8">
        <v>1</v>
      </c>
      <c r="D84" s="7">
        <v>76.95</v>
      </c>
      <c r="E84" s="8">
        <v>1</v>
      </c>
      <c r="F84" s="7">
        <v>63.23</v>
      </c>
      <c r="G84" s="8">
        <v>1</v>
      </c>
      <c r="H84" s="9">
        <v>256.42</v>
      </c>
      <c r="I84" s="39" t="s">
        <v>33</v>
      </c>
      <c r="J84" s="9">
        <v>82.56</v>
      </c>
      <c r="K84" s="39" t="s">
        <v>33</v>
      </c>
      <c r="L84" s="9">
        <v>287</v>
      </c>
      <c r="M84" s="8">
        <v>1</v>
      </c>
      <c r="N84" s="9">
        <v>175.95</v>
      </c>
      <c r="O84" s="8">
        <v>1</v>
      </c>
    </row>
    <row r="85" spans="1:15" x14ac:dyDescent="0.25">
      <c r="A85" s="10" t="s">
        <v>32</v>
      </c>
      <c r="B85" s="11">
        <v>131.69</v>
      </c>
      <c r="C85" s="14" t="s">
        <v>33</v>
      </c>
      <c r="D85" s="11">
        <v>75.52</v>
      </c>
      <c r="E85" s="12">
        <v>1</v>
      </c>
      <c r="F85" s="11">
        <v>67.19</v>
      </c>
      <c r="G85" s="14" t="s">
        <v>33</v>
      </c>
      <c r="H85" s="13">
        <v>285.75</v>
      </c>
      <c r="I85" s="14" t="s">
        <v>33</v>
      </c>
      <c r="J85" s="13">
        <v>92.02</v>
      </c>
      <c r="K85" s="14" t="s">
        <v>33</v>
      </c>
      <c r="L85" s="13">
        <v>340.7</v>
      </c>
      <c r="M85" s="12">
        <v>1</v>
      </c>
      <c r="N85" s="13">
        <v>84.22</v>
      </c>
      <c r="O85" s="12">
        <v>1</v>
      </c>
    </row>
    <row r="86" spans="1:15" x14ac:dyDescent="0.25">
      <c r="A86" s="15" t="s">
        <v>34</v>
      </c>
      <c r="B86" s="16">
        <v>144.49</v>
      </c>
      <c r="C86" s="17">
        <v>1</v>
      </c>
      <c r="D86" s="16">
        <v>89.99</v>
      </c>
      <c r="E86" s="17">
        <v>1</v>
      </c>
      <c r="F86" s="16">
        <v>79.989999999999995</v>
      </c>
      <c r="G86" s="19" t="s">
        <v>33</v>
      </c>
      <c r="H86" s="18">
        <v>290.49</v>
      </c>
      <c r="I86" s="19" t="s">
        <v>33</v>
      </c>
      <c r="J86" s="18">
        <v>100.99</v>
      </c>
      <c r="K86" s="19" t="s">
        <v>33</v>
      </c>
      <c r="L86" s="18">
        <v>324.99</v>
      </c>
      <c r="M86" s="17">
        <v>1</v>
      </c>
      <c r="N86" s="18">
        <v>99.99</v>
      </c>
      <c r="O86" s="17">
        <v>1</v>
      </c>
    </row>
    <row r="87" spans="1:15" x14ac:dyDescent="0.25">
      <c r="A87" s="20" t="s">
        <v>35</v>
      </c>
      <c r="B87" s="21">
        <v>143.94999999999999</v>
      </c>
      <c r="C87" s="22">
        <v>1</v>
      </c>
      <c r="D87" s="21">
        <v>88.95</v>
      </c>
      <c r="E87" s="22">
        <v>1</v>
      </c>
      <c r="F87" s="21">
        <v>78.95</v>
      </c>
      <c r="G87" s="22">
        <v>1</v>
      </c>
      <c r="H87" s="23">
        <v>299.95</v>
      </c>
      <c r="I87" s="24" t="s">
        <v>33</v>
      </c>
      <c r="J87" s="23">
        <v>107.95</v>
      </c>
      <c r="K87" s="22">
        <v>1</v>
      </c>
      <c r="L87" s="23">
        <v>335.95</v>
      </c>
      <c r="M87" s="22">
        <v>1</v>
      </c>
      <c r="N87" s="23">
        <v>98.95</v>
      </c>
      <c r="O87" s="22">
        <v>1</v>
      </c>
    </row>
    <row r="88" spans="1:15" x14ac:dyDescent="0.25">
      <c r="A88" s="25" t="s">
        <v>100</v>
      </c>
      <c r="B88" s="26">
        <v>143.94999999999999</v>
      </c>
      <c r="C88" s="41" t="s">
        <v>33</v>
      </c>
      <c r="D88" s="26">
        <v>88.95</v>
      </c>
      <c r="E88" s="27">
        <v>1</v>
      </c>
      <c r="F88" s="28">
        <v>78.95</v>
      </c>
      <c r="G88" s="27">
        <v>1</v>
      </c>
      <c r="H88" s="28">
        <v>299.95</v>
      </c>
      <c r="I88" s="41" t="s">
        <v>33</v>
      </c>
      <c r="J88" s="28">
        <v>107.95</v>
      </c>
      <c r="K88" s="27">
        <v>1</v>
      </c>
      <c r="L88" s="28">
        <v>335.95</v>
      </c>
      <c r="M88" s="27">
        <v>1</v>
      </c>
      <c r="N88" s="28">
        <v>98.95</v>
      </c>
      <c r="O88" s="27">
        <v>1</v>
      </c>
    </row>
    <row r="89" spans="1:15" x14ac:dyDescent="0.25">
      <c r="A89" s="29" t="s">
        <v>37</v>
      </c>
      <c r="B89" s="30">
        <f>AVERAGE(B84:B88)</f>
        <v>137.55799999999999</v>
      </c>
      <c r="C89" s="31">
        <f t="shared" ref="C89:K89" si="6">AVERAGE(C84:C88)</f>
        <v>1</v>
      </c>
      <c r="D89" s="32">
        <f t="shared" si="6"/>
        <v>84.071999999999989</v>
      </c>
      <c r="E89" s="31">
        <f t="shared" si="6"/>
        <v>1</v>
      </c>
      <c r="F89" s="32">
        <f t="shared" si="6"/>
        <v>73.661999999999992</v>
      </c>
      <c r="G89" s="31">
        <f t="shared" si="6"/>
        <v>1</v>
      </c>
      <c r="H89" s="32">
        <f t="shared" si="6"/>
        <v>286.51200000000006</v>
      </c>
      <c r="I89" s="31" t="e">
        <f t="shared" si="6"/>
        <v>#DIV/0!</v>
      </c>
      <c r="J89" s="32">
        <f t="shared" si="6"/>
        <v>98.293999999999997</v>
      </c>
      <c r="K89" s="31">
        <f t="shared" si="6"/>
        <v>1</v>
      </c>
      <c r="L89" s="32">
        <f>AVERAGE(L84:L88)</f>
        <v>324.91800000000001</v>
      </c>
      <c r="M89" s="31">
        <f>AVERAGE(M84:M88)</f>
        <v>1</v>
      </c>
      <c r="N89" s="32">
        <f t="shared" ref="N89:O89" si="7">AVERAGE(N84:N88)</f>
        <v>111.61199999999999</v>
      </c>
      <c r="O89" s="33">
        <f t="shared" si="7"/>
        <v>1</v>
      </c>
    </row>
    <row r="90" spans="1:15" x14ac:dyDescent="0.25">
      <c r="N90" s="34" t="s">
        <v>38</v>
      </c>
      <c r="O90" s="35">
        <f>AVERAGE(B89,D89,F89,H89,J89,L89,N89,)</f>
        <v>139.57850000000002</v>
      </c>
    </row>
    <row r="91" spans="1:15" x14ac:dyDescent="0.25">
      <c r="N91" s="36" t="s">
        <v>39</v>
      </c>
      <c r="O91" s="37">
        <v>12</v>
      </c>
    </row>
    <row r="92" spans="1:15" x14ac:dyDescent="0.25">
      <c r="N92" s="38" t="s">
        <v>54</v>
      </c>
      <c r="O92" s="33">
        <v>0</v>
      </c>
    </row>
    <row r="93" spans="1:15" x14ac:dyDescent="0.25">
      <c r="N93" t="s">
        <v>40</v>
      </c>
      <c r="O93">
        <f>SUM(C84:C88)+SUM(E84:E88)+SUM(G84:G88)+SUM(I84:I88)+SUM(K84:K88)+SUM(M84:M88)+SUM(O84:O88)</f>
        <v>23</v>
      </c>
    </row>
    <row r="95" spans="1:15" x14ac:dyDescent="0.25">
      <c r="A95" s="1" t="s">
        <v>0</v>
      </c>
      <c r="B95" s="74" t="s">
        <v>101</v>
      </c>
      <c r="C95" s="74"/>
      <c r="D95" s="74"/>
      <c r="E95" s="74"/>
      <c r="F95" s="74"/>
      <c r="G95" s="74"/>
      <c r="H95" s="74"/>
      <c r="I95" s="74"/>
      <c r="J95" s="74"/>
      <c r="K95" s="74"/>
      <c r="L95" s="74"/>
      <c r="M95" s="74"/>
      <c r="N95" s="74"/>
      <c r="O95" s="74"/>
    </row>
    <row r="96" spans="1:15" x14ac:dyDescent="0.25">
      <c r="A96" s="1" t="s">
        <v>2</v>
      </c>
      <c r="B96" s="74" t="s">
        <v>102</v>
      </c>
      <c r="C96" s="74"/>
      <c r="D96" s="74"/>
      <c r="E96" s="74"/>
      <c r="F96" s="74"/>
      <c r="G96" s="74"/>
      <c r="H96" s="74"/>
      <c r="I96" s="74"/>
      <c r="J96" s="74"/>
      <c r="K96" s="74"/>
      <c r="L96" s="74"/>
      <c r="M96" s="74"/>
      <c r="N96" s="74"/>
      <c r="O96" s="74"/>
    </row>
    <row r="97" spans="1:15" x14ac:dyDescent="0.25">
      <c r="A97" s="1" t="s">
        <v>4</v>
      </c>
      <c r="B97" s="74">
        <v>2023</v>
      </c>
      <c r="C97" s="74"/>
      <c r="D97" s="74"/>
      <c r="E97" s="74"/>
      <c r="F97" s="74"/>
      <c r="G97" s="74"/>
      <c r="H97" s="74"/>
      <c r="I97" s="74"/>
      <c r="J97" s="74"/>
      <c r="K97" s="74"/>
      <c r="L97" s="74"/>
      <c r="M97" s="74"/>
      <c r="N97" s="74"/>
      <c r="O97" s="74"/>
    </row>
    <row r="98" spans="1:15" x14ac:dyDescent="0.25">
      <c r="A98" s="1" t="s">
        <v>5</v>
      </c>
      <c r="B98" s="75" t="s">
        <v>6</v>
      </c>
      <c r="C98" s="76"/>
      <c r="D98" s="76"/>
      <c r="E98" s="76"/>
      <c r="F98" s="76"/>
      <c r="G98" s="76"/>
      <c r="H98" s="76"/>
      <c r="I98" s="76"/>
      <c r="J98" s="76"/>
      <c r="K98" s="76"/>
      <c r="L98" s="76"/>
      <c r="M98" s="76"/>
      <c r="N98" s="76"/>
      <c r="O98" s="77"/>
    </row>
    <row r="99" spans="1:15" x14ac:dyDescent="0.25">
      <c r="A99" s="1" t="s">
        <v>8</v>
      </c>
      <c r="B99" s="78" t="s">
        <v>103</v>
      </c>
      <c r="C99" s="78"/>
      <c r="D99" s="78" t="s">
        <v>104</v>
      </c>
      <c r="E99" s="78"/>
      <c r="F99" s="79" t="s">
        <v>105</v>
      </c>
      <c r="G99" s="79"/>
      <c r="H99" s="79" t="s">
        <v>106</v>
      </c>
      <c r="I99" s="79"/>
      <c r="J99" s="79" t="s">
        <v>107</v>
      </c>
      <c r="K99" s="79"/>
      <c r="L99" s="79" t="s">
        <v>108</v>
      </c>
      <c r="M99" s="79"/>
      <c r="N99" s="79" t="s">
        <v>109</v>
      </c>
      <c r="O99" s="79"/>
    </row>
    <row r="100" spans="1:15" x14ac:dyDescent="0.25">
      <c r="A100" s="1"/>
      <c r="B100" s="81"/>
      <c r="C100" s="82"/>
      <c r="D100" s="81"/>
      <c r="E100" s="82"/>
      <c r="F100" s="81" t="s">
        <v>110</v>
      </c>
      <c r="G100" s="82"/>
      <c r="H100" s="81" t="s">
        <v>111</v>
      </c>
      <c r="I100" s="82"/>
      <c r="J100" s="81" t="s">
        <v>112</v>
      </c>
      <c r="K100" s="82"/>
      <c r="L100" s="81" t="s">
        <v>21</v>
      </c>
      <c r="M100" s="82"/>
      <c r="N100" s="81" t="s">
        <v>113</v>
      </c>
      <c r="O100" s="82"/>
    </row>
    <row r="101" spans="1:15" x14ac:dyDescent="0.25">
      <c r="A101" s="1" t="s">
        <v>23</v>
      </c>
      <c r="B101" s="74" t="s">
        <v>24</v>
      </c>
      <c r="C101" s="74"/>
      <c r="D101" s="74" t="s">
        <v>25</v>
      </c>
      <c r="E101" s="74"/>
      <c r="F101" s="74" t="s">
        <v>26</v>
      </c>
      <c r="G101" s="74"/>
      <c r="H101" s="80" t="s">
        <v>19</v>
      </c>
      <c r="I101" s="80"/>
      <c r="J101" s="74" t="s">
        <v>27</v>
      </c>
      <c r="K101" s="74"/>
      <c r="L101" s="74" t="s">
        <v>21</v>
      </c>
      <c r="M101" s="74"/>
      <c r="N101" s="74" t="s">
        <v>22</v>
      </c>
      <c r="O101" s="74"/>
    </row>
    <row r="102" spans="1:15" x14ac:dyDescent="0.25">
      <c r="A102" s="2"/>
      <c r="B102" s="3" t="s">
        <v>28</v>
      </c>
      <c r="C102" s="4" t="s">
        <v>29</v>
      </c>
      <c r="D102" s="3" t="s">
        <v>28</v>
      </c>
      <c r="E102" s="4" t="s">
        <v>29</v>
      </c>
      <c r="F102" s="5" t="s">
        <v>28</v>
      </c>
      <c r="G102" s="5" t="s">
        <v>29</v>
      </c>
      <c r="H102" s="3" t="s">
        <v>30</v>
      </c>
      <c r="I102" s="4" t="s">
        <v>29</v>
      </c>
      <c r="J102" s="3" t="s">
        <v>30</v>
      </c>
      <c r="K102" s="4" t="s">
        <v>29</v>
      </c>
      <c r="L102" s="3" t="s">
        <v>30</v>
      </c>
      <c r="M102" s="4" t="s">
        <v>29</v>
      </c>
      <c r="N102" s="3" t="s">
        <v>30</v>
      </c>
      <c r="O102" s="4" t="s">
        <v>29</v>
      </c>
    </row>
    <row r="103" spans="1:15" x14ac:dyDescent="0.25">
      <c r="A103" s="6" t="s">
        <v>31</v>
      </c>
      <c r="B103" s="7">
        <v>153.22</v>
      </c>
      <c r="C103" s="39" t="s">
        <v>33</v>
      </c>
      <c r="D103" s="7">
        <v>132.94999999999999</v>
      </c>
      <c r="E103" s="39" t="s">
        <v>33</v>
      </c>
      <c r="F103" s="7">
        <v>16.95</v>
      </c>
      <c r="G103" s="8">
        <v>1</v>
      </c>
      <c r="H103" s="9">
        <v>249.95</v>
      </c>
      <c r="I103" s="39" t="s">
        <v>33</v>
      </c>
      <c r="J103" s="9">
        <v>165.25</v>
      </c>
      <c r="K103" s="39" t="s">
        <v>33</v>
      </c>
      <c r="L103" s="9">
        <v>338.95</v>
      </c>
      <c r="M103" s="39" t="s">
        <v>33</v>
      </c>
      <c r="N103" s="9">
        <v>75.95</v>
      </c>
      <c r="O103" s="39" t="s">
        <v>33</v>
      </c>
    </row>
    <row r="104" spans="1:15" x14ac:dyDescent="0.25">
      <c r="A104" s="10" t="s">
        <v>32</v>
      </c>
      <c r="B104" s="11">
        <v>167.86</v>
      </c>
      <c r="C104" s="14" t="s">
        <v>33</v>
      </c>
      <c r="D104" s="11">
        <v>141.32</v>
      </c>
      <c r="E104" s="12">
        <v>1</v>
      </c>
      <c r="F104" s="11">
        <v>11.66</v>
      </c>
      <c r="G104" s="12">
        <v>1</v>
      </c>
      <c r="H104" s="13">
        <v>296.26</v>
      </c>
      <c r="I104" s="14" t="s">
        <v>33</v>
      </c>
      <c r="J104" s="13">
        <v>209.51</v>
      </c>
      <c r="K104" s="14" t="s">
        <v>33</v>
      </c>
      <c r="L104" s="13">
        <v>290.64</v>
      </c>
      <c r="M104" s="14" t="s">
        <v>33</v>
      </c>
      <c r="N104" s="13">
        <v>89.64</v>
      </c>
      <c r="O104" s="14" t="s">
        <v>33</v>
      </c>
    </row>
    <row r="105" spans="1:15" x14ac:dyDescent="0.25">
      <c r="A105" s="15" t="s">
        <v>34</v>
      </c>
      <c r="B105" s="16">
        <v>161.49</v>
      </c>
      <c r="C105" s="19" t="s">
        <v>33</v>
      </c>
      <c r="D105" s="16">
        <v>135.99</v>
      </c>
      <c r="E105" s="19" t="s">
        <v>33</v>
      </c>
      <c r="F105" s="16">
        <v>12.49</v>
      </c>
      <c r="G105" s="17">
        <v>1</v>
      </c>
      <c r="H105" s="18">
        <v>281.49</v>
      </c>
      <c r="I105" s="19" t="s">
        <v>33</v>
      </c>
      <c r="J105" s="18">
        <v>180.99</v>
      </c>
      <c r="K105" s="19" t="s">
        <v>33</v>
      </c>
      <c r="L105" s="18">
        <v>275.99</v>
      </c>
      <c r="M105" s="19" t="s">
        <v>33</v>
      </c>
      <c r="N105" s="18">
        <v>78.489999999999995</v>
      </c>
      <c r="O105" s="19" t="s">
        <v>33</v>
      </c>
    </row>
    <row r="106" spans="1:15" x14ac:dyDescent="0.25">
      <c r="A106" s="20" t="s">
        <v>35</v>
      </c>
      <c r="B106" s="21">
        <v>157.94999999999999</v>
      </c>
      <c r="C106" s="22">
        <v>1</v>
      </c>
      <c r="D106" s="21">
        <v>132.94999999999999</v>
      </c>
      <c r="E106" s="24" t="s">
        <v>33</v>
      </c>
      <c r="F106" s="21">
        <v>21.95</v>
      </c>
      <c r="G106" s="22">
        <v>1</v>
      </c>
      <c r="H106" s="23">
        <v>266.95</v>
      </c>
      <c r="I106" s="24" t="s">
        <v>33</v>
      </c>
      <c r="J106" s="23">
        <v>176.95</v>
      </c>
      <c r="K106" s="24" t="s">
        <v>33</v>
      </c>
      <c r="L106" s="23">
        <v>261.95</v>
      </c>
      <c r="M106" s="24" t="s">
        <v>33</v>
      </c>
      <c r="N106" s="23">
        <v>81.95</v>
      </c>
      <c r="O106" s="24" t="s">
        <v>33</v>
      </c>
    </row>
    <row r="107" spans="1:15" x14ac:dyDescent="0.25">
      <c r="A107" s="25" t="s">
        <v>114</v>
      </c>
      <c r="B107" s="26">
        <v>157.94999999999999</v>
      </c>
      <c r="C107" s="27">
        <v>1</v>
      </c>
      <c r="D107" s="26">
        <v>132.94999999999999</v>
      </c>
      <c r="E107" s="41" t="s">
        <v>33</v>
      </c>
      <c r="F107" s="28">
        <v>21.95</v>
      </c>
      <c r="G107" s="27">
        <v>1</v>
      </c>
      <c r="H107" s="28">
        <v>266.95</v>
      </c>
      <c r="I107" s="41" t="s">
        <v>33</v>
      </c>
      <c r="J107" s="28">
        <v>176.95</v>
      </c>
      <c r="K107" s="41" t="s">
        <v>33</v>
      </c>
      <c r="L107" s="28">
        <v>261.95</v>
      </c>
      <c r="M107" s="41" t="s">
        <v>33</v>
      </c>
      <c r="N107" s="28">
        <v>81.95</v>
      </c>
      <c r="O107" s="41" t="s">
        <v>33</v>
      </c>
    </row>
    <row r="108" spans="1:15" x14ac:dyDescent="0.25">
      <c r="A108" s="29" t="s">
        <v>37</v>
      </c>
      <c r="B108" s="30">
        <f>AVERAGE(B103:B107)</f>
        <v>159.69400000000002</v>
      </c>
      <c r="C108" s="31">
        <f t="shared" ref="C108:K108" si="8">AVERAGE(C103:C107)</f>
        <v>1</v>
      </c>
      <c r="D108" s="32">
        <f t="shared" si="8"/>
        <v>135.23200000000003</v>
      </c>
      <c r="E108" s="31">
        <f t="shared" si="8"/>
        <v>1</v>
      </c>
      <c r="F108" s="32">
        <f t="shared" si="8"/>
        <v>17</v>
      </c>
      <c r="G108" s="31">
        <f t="shared" si="8"/>
        <v>1</v>
      </c>
      <c r="H108" s="32">
        <f t="shared" si="8"/>
        <v>272.32000000000005</v>
      </c>
      <c r="I108" s="31" t="e">
        <f t="shared" si="8"/>
        <v>#DIV/0!</v>
      </c>
      <c r="J108" s="32">
        <f t="shared" si="8"/>
        <v>181.93</v>
      </c>
      <c r="K108" s="31" t="e">
        <f t="shared" si="8"/>
        <v>#DIV/0!</v>
      </c>
      <c r="L108" s="32">
        <f>AVERAGE(L103:L107)</f>
        <v>285.89600000000002</v>
      </c>
      <c r="M108" s="31" t="e">
        <f>AVERAGE(M103:M107)</f>
        <v>#DIV/0!</v>
      </c>
      <c r="N108" s="32">
        <f t="shared" ref="N108:O108" si="9">AVERAGE(N103:N107)</f>
        <v>81.595999999999989</v>
      </c>
      <c r="O108" s="33" t="e">
        <f t="shared" si="9"/>
        <v>#DIV/0!</v>
      </c>
    </row>
    <row r="109" spans="1:15" x14ac:dyDescent="0.25">
      <c r="N109" s="34" t="s">
        <v>38</v>
      </c>
      <c r="O109" s="35">
        <f>AVERAGE(B108,D108,F108,H108,J108,L108,N108,)</f>
        <v>141.70850000000002</v>
      </c>
    </row>
    <row r="110" spans="1:15" x14ac:dyDescent="0.25">
      <c r="N110" s="36" t="s">
        <v>39</v>
      </c>
      <c r="O110" s="37">
        <v>27</v>
      </c>
    </row>
    <row r="111" spans="1:15" x14ac:dyDescent="0.25">
      <c r="N111" s="38" t="s">
        <v>54</v>
      </c>
      <c r="O111" s="33">
        <v>0</v>
      </c>
    </row>
    <row r="112" spans="1:15" x14ac:dyDescent="0.25">
      <c r="N112" t="s">
        <v>40</v>
      </c>
      <c r="O112">
        <f>SUM(C103:C107)+SUM(E103:E107)+SUM(G103:G107)+SUM(I103:I107)+SUM(K103:K107)+SUM(M103:M107)+SUM(O103:O107)</f>
        <v>8</v>
      </c>
    </row>
  </sheetData>
  <mergeCells count="150">
    <mergeCell ref="N100:O100"/>
    <mergeCell ref="B101:C101"/>
    <mergeCell ref="D101:E101"/>
    <mergeCell ref="F101:G101"/>
    <mergeCell ref="H101:I101"/>
    <mergeCell ref="J101:K101"/>
    <mergeCell ref="L101:M101"/>
    <mergeCell ref="N101:O101"/>
    <mergeCell ref="B100:C100"/>
    <mergeCell ref="D100:E100"/>
    <mergeCell ref="F100:G100"/>
    <mergeCell ref="H100:I100"/>
    <mergeCell ref="J100:K100"/>
    <mergeCell ref="L100:M100"/>
    <mergeCell ref="L99:M99"/>
    <mergeCell ref="N99:O99"/>
    <mergeCell ref="B95:O95"/>
    <mergeCell ref="B96:O96"/>
    <mergeCell ref="B97:O97"/>
    <mergeCell ref="B98:O98"/>
    <mergeCell ref="B99:C99"/>
    <mergeCell ref="D99:E99"/>
    <mergeCell ref="F99:G99"/>
    <mergeCell ref="H99:I99"/>
    <mergeCell ref="J99:K99"/>
    <mergeCell ref="N81:O81"/>
    <mergeCell ref="B82:C82"/>
    <mergeCell ref="D82:E82"/>
    <mergeCell ref="F82:G82"/>
    <mergeCell ref="H82:I82"/>
    <mergeCell ref="J82:K82"/>
    <mergeCell ref="L82:M82"/>
    <mergeCell ref="N82:O82"/>
    <mergeCell ref="B81:C81"/>
    <mergeCell ref="D81:E81"/>
    <mergeCell ref="F81:G81"/>
    <mergeCell ref="H81:I81"/>
    <mergeCell ref="J81:K81"/>
    <mergeCell ref="L81:M81"/>
    <mergeCell ref="L80:M80"/>
    <mergeCell ref="N80:O80"/>
    <mergeCell ref="B76:O76"/>
    <mergeCell ref="B77:O77"/>
    <mergeCell ref="B78:O78"/>
    <mergeCell ref="B79:O79"/>
    <mergeCell ref="B80:C80"/>
    <mergeCell ref="D80:E80"/>
    <mergeCell ref="F80:G80"/>
    <mergeCell ref="H80:I80"/>
    <mergeCell ref="J80:K80"/>
    <mergeCell ref="N62:O62"/>
    <mergeCell ref="B63:C63"/>
    <mergeCell ref="D63:E63"/>
    <mergeCell ref="F63:G63"/>
    <mergeCell ref="H63:I63"/>
    <mergeCell ref="J63:K63"/>
    <mergeCell ref="L63:M63"/>
    <mergeCell ref="N63:O63"/>
    <mergeCell ref="B62:C62"/>
    <mergeCell ref="D62:E62"/>
    <mergeCell ref="F62:G62"/>
    <mergeCell ref="H62:I62"/>
    <mergeCell ref="J62:K62"/>
    <mergeCell ref="L62:M62"/>
    <mergeCell ref="L61:M61"/>
    <mergeCell ref="N61:O61"/>
    <mergeCell ref="B57:O57"/>
    <mergeCell ref="B58:O58"/>
    <mergeCell ref="B59:O59"/>
    <mergeCell ref="B60:O60"/>
    <mergeCell ref="B61:C61"/>
    <mergeCell ref="D61:E61"/>
    <mergeCell ref="F61:G61"/>
    <mergeCell ref="H61:I61"/>
    <mergeCell ref="J61:K61"/>
    <mergeCell ref="N43:O43"/>
    <mergeCell ref="B44:C44"/>
    <mergeCell ref="D44:E44"/>
    <mergeCell ref="F44:G44"/>
    <mergeCell ref="H44:I44"/>
    <mergeCell ref="J44:K44"/>
    <mergeCell ref="L44:M44"/>
    <mergeCell ref="N44:O44"/>
    <mergeCell ref="B43:C43"/>
    <mergeCell ref="D43:E43"/>
    <mergeCell ref="F43:G43"/>
    <mergeCell ref="H43:I43"/>
    <mergeCell ref="J43:K43"/>
    <mergeCell ref="L43:M43"/>
    <mergeCell ref="L42:M42"/>
    <mergeCell ref="N42:O42"/>
    <mergeCell ref="B38:O38"/>
    <mergeCell ref="B39:O39"/>
    <mergeCell ref="B40:O40"/>
    <mergeCell ref="B41:O41"/>
    <mergeCell ref="B42:C42"/>
    <mergeCell ref="D42:E42"/>
    <mergeCell ref="F42:G42"/>
    <mergeCell ref="H42:I42"/>
    <mergeCell ref="J42:K42"/>
    <mergeCell ref="B25:C25"/>
    <mergeCell ref="D25:E25"/>
    <mergeCell ref="F25:G25"/>
    <mergeCell ref="H25:I25"/>
    <mergeCell ref="J25:K25"/>
    <mergeCell ref="L25:M25"/>
    <mergeCell ref="N25:O25"/>
    <mergeCell ref="L23:M23"/>
    <mergeCell ref="N23:O23"/>
    <mergeCell ref="B24:C24"/>
    <mergeCell ref="D24:E24"/>
    <mergeCell ref="F24:G24"/>
    <mergeCell ref="H24:I24"/>
    <mergeCell ref="J24:K24"/>
    <mergeCell ref="L24:M24"/>
    <mergeCell ref="N24:O24"/>
    <mergeCell ref="B19:O19"/>
    <mergeCell ref="B20:O20"/>
    <mergeCell ref="B21:O21"/>
    <mergeCell ref="B22:O22"/>
    <mergeCell ref="B23:C23"/>
    <mergeCell ref="D23:E23"/>
    <mergeCell ref="F23:G23"/>
    <mergeCell ref="H23:I23"/>
    <mergeCell ref="J23:K23"/>
    <mergeCell ref="N7:O7"/>
    <mergeCell ref="B7:C7"/>
    <mergeCell ref="D7:E7"/>
    <mergeCell ref="F7:G7"/>
    <mergeCell ref="H7:I7"/>
    <mergeCell ref="J7:K7"/>
    <mergeCell ref="L7:M7"/>
    <mergeCell ref="L5:M5"/>
    <mergeCell ref="N5:O5"/>
    <mergeCell ref="B6:C6"/>
    <mergeCell ref="D6:E6"/>
    <mergeCell ref="F6:G6"/>
    <mergeCell ref="H6:I6"/>
    <mergeCell ref="J6:K6"/>
    <mergeCell ref="L6:M6"/>
    <mergeCell ref="N6:O6"/>
    <mergeCell ref="B1:O1"/>
    <mergeCell ref="B2:O2"/>
    <mergeCell ref="B3:O3"/>
    <mergeCell ref="B4:O4"/>
    <mergeCell ref="B5:C5"/>
    <mergeCell ref="D5:E5"/>
    <mergeCell ref="F5:G5"/>
    <mergeCell ref="H5:I5"/>
    <mergeCell ref="J5:K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CD33BE-9BDC-4854-BC68-091DC6B8759E}">
  <dimension ref="A1:O111"/>
  <sheetViews>
    <sheetView topLeftCell="A62" zoomScaleNormal="100" workbookViewId="0">
      <selection activeCell="P50" sqref="P50"/>
    </sheetView>
  </sheetViews>
  <sheetFormatPr defaultRowHeight="15" x14ac:dyDescent="0.25"/>
  <cols>
    <col min="1" max="1" width="29.5703125" customWidth="1"/>
    <col min="2" max="15" width="12.7109375" customWidth="1"/>
  </cols>
  <sheetData>
    <row r="1" spans="1:15" x14ac:dyDescent="0.25">
      <c r="A1" s="1" t="s">
        <v>0</v>
      </c>
      <c r="B1" s="74" t="s">
        <v>1</v>
      </c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</row>
    <row r="2" spans="1:15" x14ac:dyDescent="0.25">
      <c r="A2" s="1" t="s">
        <v>2</v>
      </c>
      <c r="B2" s="74" t="s">
        <v>115</v>
      </c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</row>
    <row r="3" spans="1:15" x14ac:dyDescent="0.25">
      <c r="A3" s="1" t="s">
        <v>4</v>
      </c>
      <c r="B3" s="74">
        <v>2018</v>
      </c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</row>
    <row r="4" spans="1:15" x14ac:dyDescent="0.25">
      <c r="A4" s="1" t="s">
        <v>5</v>
      </c>
      <c r="B4" s="75" t="s">
        <v>6</v>
      </c>
      <c r="C4" s="76"/>
      <c r="D4" s="76"/>
      <c r="E4" s="76"/>
      <c r="F4" s="76"/>
      <c r="G4" s="76"/>
      <c r="H4" s="76"/>
      <c r="I4" s="76"/>
      <c r="J4" s="76"/>
      <c r="K4" s="76"/>
      <c r="L4" s="76"/>
      <c r="M4" s="76"/>
      <c r="N4" s="76"/>
      <c r="O4" s="77"/>
    </row>
    <row r="5" spans="1:15" x14ac:dyDescent="0.25">
      <c r="A5" s="1" t="s">
        <v>8</v>
      </c>
      <c r="B5" s="78" t="s">
        <v>116</v>
      </c>
      <c r="C5" s="78"/>
      <c r="D5" s="78" t="s">
        <v>117</v>
      </c>
      <c r="E5" s="78"/>
      <c r="F5" s="79" t="s">
        <v>118</v>
      </c>
      <c r="G5" s="79"/>
      <c r="H5" s="79" t="s">
        <v>119</v>
      </c>
      <c r="I5" s="79"/>
      <c r="J5" s="79" t="s">
        <v>120</v>
      </c>
      <c r="K5" s="79"/>
      <c r="L5" s="79" t="s">
        <v>121</v>
      </c>
      <c r="M5" s="79"/>
      <c r="N5" s="79" t="s">
        <v>122</v>
      </c>
      <c r="O5" s="79"/>
    </row>
    <row r="6" spans="1:15" x14ac:dyDescent="0.25">
      <c r="A6" s="1"/>
      <c r="B6" s="81" t="s">
        <v>16</v>
      </c>
      <c r="C6" s="82"/>
      <c r="D6" s="81" t="s">
        <v>17</v>
      </c>
      <c r="E6" s="82"/>
      <c r="F6" s="81" t="s">
        <v>18</v>
      </c>
      <c r="G6" s="82"/>
      <c r="H6" s="81" t="s">
        <v>19</v>
      </c>
      <c r="I6" s="82"/>
      <c r="J6" s="81" t="s">
        <v>20</v>
      </c>
      <c r="K6" s="82"/>
      <c r="L6" s="81" t="s">
        <v>21</v>
      </c>
      <c r="M6" s="82"/>
      <c r="N6" s="81" t="s">
        <v>22</v>
      </c>
      <c r="O6" s="82"/>
    </row>
    <row r="7" spans="1:15" ht="23.25" customHeight="1" x14ac:dyDescent="0.25">
      <c r="A7" s="1" t="s">
        <v>23</v>
      </c>
      <c r="B7" s="74"/>
      <c r="C7" s="74"/>
      <c r="D7" s="74"/>
      <c r="E7" s="74"/>
      <c r="F7" s="74"/>
      <c r="G7" s="74"/>
      <c r="H7" s="80"/>
      <c r="I7" s="80"/>
      <c r="J7" s="74"/>
      <c r="K7" s="74"/>
      <c r="L7" s="74"/>
      <c r="M7" s="74"/>
      <c r="N7" s="74"/>
      <c r="O7" s="74"/>
    </row>
    <row r="8" spans="1:15" x14ac:dyDescent="0.25">
      <c r="A8" s="2"/>
      <c r="B8" s="3" t="s">
        <v>28</v>
      </c>
      <c r="C8" s="4" t="s">
        <v>29</v>
      </c>
      <c r="D8" s="3" t="s">
        <v>28</v>
      </c>
      <c r="E8" s="4" t="s">
        <v>29</v>
      </c>
      <c r="F8" s="5" t="s">
        <v>28</v>
      </c>
      <c r="G8" s="5" t="s">
        <v>29</v>
      </c>
      <c r="H8" s="3" t="s">
        <v>30</v>
      </c>
      <c r="I8" s="4" t="s">
        <v>29</v>
      </c>
      <c r="J8" s="3" t="s">
        <v>30</v>
      </c>
      <c r="K8" s="4" t="s">
        <v>29</v>
      </c>
      <c r="L8" s="3" t="s">
        <v>30</v>
      </c>
      <c r="M8" s="4" t="s">
        <v>29</v>
      </c>
      <c r="N8" s="3" t="s">
        <v>30</v>
      </c>
      <c r="O8" s="4" t="s">
        <v>29</v>
      </c>
    </row>
    <row r="9" spans="1:15" x14ac:dyDescent="0.25">
      <c r="A9" s="6" t="s">
        <v>31</v>
      </c>
      <c r="B9" s="7">
        <v>94.49</v>
      </c>
      <c r="C9" s="8">
        <v>1</v>
      </c>
      <c r="D9" s="7">
        <v>90.95</v>
      </c>
      <c r="E9" s="39" t="s">
        <v>33</v>
      </c>
      <c r="F9" s="7">
        <v>46.95</v>
      </c>
      <c r="G9" s="8">
        <v>1</v>
      </c>
      <c r="H9" s="9">
        <v>244.22</v>
      </c>
      <c r="I9" s="8">
        <v>1</v>
      </c>
      <c r="J9" s="9">
        <v>73.22</v>
      </c>
      <c r="K9" s="8">
        <v>1</v>
      </c>
      <c r="L9" s="9">
        <v>412.48</v>
      </c>
      <c r="M9" s="8">
        <v>1</v>
      </c>
      <c r="N9" s="9">
        <v>142.94999999999999</v>
      </c>
      <c r="O9" s="8">
        <v>1</v>
      </c>
    </row>
    <row r="10" spans="1:15" x14ac:dyDescent="0.25">
      <c r="A10" s="10" t="s">
        <v>32</v>
      </c>
      <c r="B10" s="11">
        <v>137.36000000000001</v>
      </c>
      <c r="C10" s="12">
        <v>1</v>
      </c>
      <c r="D10" s="11">
        <v>93.17</v>
      </c>
      <c r="E10" s="14" t="s">
        <v>33</v>
      </c>
      <c r="F10" s="11">
        <v>49.46</v>
      </c>
      <c r="G10" s="12">
        <v>1</v>
      </c>
      <c r="H10" s="13">
        <v>311.70999999999998</v>
      </c>
      <c r="I10" s="12">
        <v>1</v>
      </c>
      <c r="J10" s="13">
        <v>74.489999999999995</v>
      </c>
      <c r="K10" s="12">
        <v>1</v>
      </c>
      <c r="L10" s="13">
        <v>485.11</v>
      </c>
      <c r="M10" s="12">
        <v>1</v>
      </c>
      <c r="N10" s="13">
        <v>157.37</v>
      </c>
      <c r="O10" s="12">
        <v>1</v>
      </c>
    </row>
    <row r="11" spans="1:15" x14ac:dyDescent="0.25">
      <c r="A11" s="15" t="s">
        <v>34</v>
      </c>
      <c r="B11" s="16">
        <v>104.99</v>
      </c>
      <c r="C11" s="17">
        <v>1</v>
      </c>
      <c r="D11" s="16">
        <v>138.49</v>
      </c>
      <c r="E11" s="19" t="s">
        <v>33</v>
      </c>
      <c r="F11" s="16">
        <v>51.49</v>
      </c>
      <c r="G11" s="17">
        <v>1</v>
      </c>
      <c r="H11" s="18">
        <v>355.49</v>
      </c>
      <c r="I11" s="17">
        <v>1</v>
      </c>
      <c r="J11" s="18">
        <v>106.49</v>
      </c>
      <c r="K11" s="17">
        <v>1</v>
      </c>
      <c r="L11" s="18">
        <v>479.99</v>
      </c>
      <c r="M11" s="17">
        <v>1</v>
      </c>
      <c r="N11" s="18">
        <v>178.49</v>
      </c>
      <c r="O11" s="17">
        <v>1</v>
      </c>
    </row>
    <row r="12" spans="1:15" x14ac:dyDescent="0.25">
      <c r="A12" s="20" t="s">
        <v>35</v>
      </c>
      <c r="B12" s="21">
        <v>105.95</v>
      </c>
      <c r="C12" s="22">
        <v>1</v>
      </c>
      <c r="D12" s="21">
        <v>91.95</v>
      </c>
      <c r="E12" s="24" t="s">
        <v>33</v>
      </c>
      <c r="F12" s="21">
        <v>45.95</v>
      </c>
      <c r="G12" s="22">
        <v>1</v>
      </c>
      <c r="H12" s="23">
        <v>268.95</v>
      </c>
      <c r="I12" s="22">
        <v>1</v>
      </c>
      <c r="J12" s="23">
        <v>72.95</v>
      </c>
      <c r="K12" s="22">
        <v>1</v>
      </c>
      <c r="L12" s="23">
        <v>420.95</v>
      </c>
      <c r="M12" s="22">
        <v>1</v>
      </c>
      <c r="N12" s="23">
        <v>152.94999999999999</v>
      </c>
      <c r="O12" s="22">
        <v>1</v>
      </c>
    </row>
    <row r="13" spans="1:15" x14ac:dyDescent="0.25">
      <c r="A13" s="25" t="s">
        <v>36</v>
      </c>
      <c r="B13" s="26">
        <v>115.49</v>
      </c>
      <c r="C13" s="27">
        <v>1</v>
      </c>
      <c r="D13" s="26">
        <v>185.09</v>
      </c>
      <c r="E13" s="41" t="s">
        <v>33</v>
      </c>
      <c r="F13" s="28">
        <v>67.17</v>
      </c>
      <c r="G13" s="27">
        <v>1</v>
      </c>
      <c r="H13" s="28">
        <v>390.53</v>
      </c>
      <c r="I13" s="27">
        <v>1</v>
      </c>
      <c r="J13" s="28">
        <v>142.09</v>
      </c>
      <c r="K13" s="27">
        <v>1</v>
      </c>
      <c r="L13" s="28">
        <v>527.74</v>
      </c>
      <c r="M13" s="27">
        <v>1</v>
      </c>
      <c r="N13" s="28">
        <v>195.82</v>
      </c>
      <c r="O13" s="27">
        <v>1</v>
      </c>
    </row>
    <row r="14" spans="1:15" x14ac:dyDescent="0.25">
      <c r="A14" s="29" t="s">
        <v>37</v>
      </c>
      <c r="B14" s="30">
        <f>AVERAGE(B9:B13)</f>
        <v>111.65599999999999</v>
      </c>
      <c r="C14" s="31">
        <f t="shared" ref="C14:K14" si="0">AVERAGE(C9:C13)</f>
        <v>1</v>
      </c>
      <c r="D14" s="32">
        <f t="shared" si="0"/>
        <v>119.92999999999999</v>
      </c>
      <c r="E14" s="31" t="e">
        <f t="shared" si="0"/>
        <v>#DIV/0!</v>
      </c>
      <c r="F14" s="32">
        <f t="shared" si="0"/>
        <v>52.204000000000008</v>
      </c>
      <c r="G14" s="31">
        <f t="shared" si="0"/>
        <v>1</v>
      </c>
      <c r="H14" s="32">
        <f t="shared" si="0"/>
        <v>314.17999999999995</v>
      </c>
      <c r="I14" s="31">
        <f t="shared" si="0"/>
        <v>1</v>
      </c>
      <c r="J14" s="32">
        <f t="shared" si="0"/>
        <v>93.847999999999999</v>
      </c>
      <c r="K14" s="31">
        <f t="shared" si="0"/>
        <v>1</v>
      </c>
      <c r="L14" s="32">
        <f>AVERAGE(L9:L13)</f>
        <v>465.25400000000002</v>
      </c>
      <c r="M14" s="31">
        <f>AVERAGE(M9:M13)</f>
        <v>1</v>
      </c>
      <c r="N14" s="32">
        <f t="shared" ref="N14:O14" si="1">AVERAGE(N9:N13)</f>
        <v>165.51599999999999</v>
      </c>
      <c r="O14" s="33">
        <f t="shared" si="1"/>
        <v>1</v>
      </c>
    </row>
    <row r="15" spans="1:15" x14ac:dyDescent="0.25">
      <c r="N15" s="34" t="s">
        <v>38</v>
      </c>
      <c r="O15" s="35">
        <f>AVERAGE(B14,D14,F14,H14,J14,L14,N14)</f>
        <v>188.94114285714286</v>
      </c>
    </row>
    <row r="16" spans="1:15" x14ac:dyDescent="0.25">
      <c r="N16" s="36" t="s">
        <v>39</v>
      </c>
      <c r="O16" s="37">
        <v>5</v>
      </c>
    </row>
    <row r="17" spans="1:15" x14ac:dyDescent="0.25">
      <c r="N17" s="38"/>
      <c r="O17" s="33">
        <v>0</v>
      </c>
    </row>
    <row r="18" spans="1:15" x14ac:dyDescent="0.25">
      <c r="N18" t="s">
        <v>40</v>
      </c>
      <c r="O18">
        <f>SUM(C9:C13)+SUM(E9:E13)+SUM(G9:G13)+SUM(I9:I13)+SUM(K9:K13)+SUM(M9:M13)+SUM(O9:O13)</f>
        <v>30</v>
      </c>
    </row>
    <row r="19" spans="1:15" x14ac:dyDescent="0.25">
      <c r="A19" s="1" t="s">
        <v>0</v>
      </c>
      <c r="B19" s="74" t="s">
        <v>41</v>
      </c>
      <c r="C19" s="74"/>
      <c r="D19" s="74"/>
      <c r="E19" s="74"/>
      <c r="F19" s="74"/>
      <c r="G19" s="74"/>
      <c r="H19" s="74"/>
      <c r="I19" s="74"/>
      <c r="J19" s="74"/>
      <c r="K19" s="74"/>
      <c r="L19" s="74"/>
      <c r="M19" s="74"/>
      <c r="N19" s="74"/>
      <c r="O19" s="74"/>
    </row>
    <row r="20" spans="1:15" x14ac:dyDescent="0.25">
      <c r="A20" s="1" t="s">
        <v>2</v>
      </c>
      <c r="B20" s="74" t="s">
        <v>123</v>
      </c>
      <c r="C20" s="74"/>
      <c r="D20" s="74"/>
      <c r="E20" s="74"/>
      <c r="F20" s="74"/>
      <c r="G20" s="74"/>
      <c r="H20" s="74"/>
      <c r="I20" s="74"/>
      <c r="J20" s="74"/>
      <c r="K20" s="74"/>
      <c r="L20" s="74"/>
      <c r="M20" s="74"/>
      <c r="N20" s="74"/>
      <c r="O20" s="74"/>
    </row>
    <row r="21" spans="1:15" x14ac:dyDescent="0.25">
      <c r="A21" s="1" t="s">
        <v>4</v>
      </c>
      <c r="B21" s="74">
        <v>2018</v>
      </c>
      <c r="C21" s="74"/>
      <c r="D21" s="74"/>
      <c r="E21" s="74"/>
      <c r="F21" s="74"/>
      <c r="G21" s="74"/>
      <c r="H21" s="74"/>
      <c r="I21" s="74"/>
      <c r="J21" s="74"/>
      <c r="K21" s="74"/>
      <c r="L21" s="74"/>
      <c r="M21" s="74"/>
      <c r="N21" s="74"/>
      <c r="O21" s="74"/>
    </row>
    <row r="22" spans="1:15" x14ac:dyDescent="0.25">
      <c r="A22" s="1" t="s">
        <v>5</v>
      </c>
      <c r="B22" s="75" t="s">
        <v>6</v>
      </c>
      <c r="C22" s="76"/>
      <c r="D22" s="76"/>
      <c r="E22" s="76"/>
      <c r="F22" s="76"/>
      <c r="G22" s="76"/>
      <c r="H22" s="76"/>
      <c r="I22" s="76"/>
      <c r="J22" s="76"/>
      <c r="K22" s="76"/>
      <c r="L22" s="76"/>
      <c r="M22" s="76"/>
      <c r="N22" s="76"/>
      <c r="O22" s="77"/>
    </row>
    <row r="23" spans="1:15" x14ac:dyDescent="0.25">
      <c r="A23" s="1" t="s">
        <v>8</v>
      </c>
      <c r="B23" s="78" t="s">
        <v>124</v>
      </c>
      <c r="C23" s="78"/>
      <c r="D23" s="78" t="s">
        <v>44</v>
      </c>
      <c r="E23" s="78"/>
      <c r="F23" s="79" t="s">
        <v>45</v>
      </c>
      <c r="G23" s="79"/>
      <c r="H23" s="79" t="s">
        <v>125</v>
      </c>
      <c r="I23" s="79"/>
      <c r="J23" s="79" t="s">
        <v>47</v>
      </c>
      <c r="K23" s="79"/>
      <c r="L23" s="79" t="s">
        <v>126</v>
      </c>
      <c r="M23" s="79"/>
      <c r="N23" s="79" t="s">
        <v>127</v>
      </c>
      <c r="O23" s="79"/>
    </row>
    <row r="24" spans="1:15" x14ac:dyDescent="0.25">
      <c r="A24" s="1"/>
      <c r="B24" s="81" t="s">
        <v>16</v>
      </c>
      <c r="C24" s="82"/>
      <c r="D24" s="81" t="s">
        <v>50</v>
      </c>
      <c r="E24" s="82"/>
      <c r="F24" s="81" t="s">
        <v>51</v>
      </c>
      <c r="G24" s="82"/>
      <c r="H24" s="81" t="s">
        <v>19</v>
      </c>
      <c r="I24" s="82"/>
      <c r="J24" s="81" t="s">
        <v>52</v>
      </c>
      <c r="K24" s="82"/>
      <c r="L24" s="81" t="s">
        <v>21</v>
      </c>
      <c r="M24" s="82"/>
      <c r="N24" s="81" t="s">
        <v>22</v>
      </c>
      <c r="O24" s="82"/>
    </row>
    <row r="25" spans="1:15" ht="15" customHeight="1" x14ac:dyDescent="0.25">
      <c r="A25" s="1" t="s">
        <v>23</v>
      </c>
      <c r="B25" s="74" t="s">
        <v>24</v>
      </c>
      <c r="C25" s="74"/>
      <c r="D25" s="74" t="s">
        <v>25</v>
      </c>
      <c r="E25" s="74"/>
      <c r="F25" s="74" t="s">
        <v>26</v>
      </c>
      <c r="G25" s="74"/>
      <c r="H25" s="80" t="s">
        <v>19</v>
      </c>
      <c r="I25" s="80"/>
      <c r="J25" s="74" t="s">
        <v>27</v>
      </c>
      <c r="K25" s="74"/>
      <c r="L25" s="74" t="s">
        <v>21</v>
      </c>
      <c r="M25" s="74"/>
      <c r="N25" s="74" t="s">
        <v>22</v>
      </c>
      <c r="O25" s="74"/>
    </row>
    <row r="26" spans="1:15" ht="34.5" customHeight="1" x14ac:dyDescent="0.25">
      <c r="A26" s="2"/>
      <c r="B26" s="3" t="s">
        <v>28</v>
      </c>
      <c r="C26" s="4" t="s">
        <v>29</v>
      </c>
      <c r="D26" s="3" t="s">
        <v>28</v>
      </c>
      <c r="E26" s="4" t="s">
        <v>29</v>
      </c>
      <c r="F26" s="5" t="s">
        <v>28</v>
      </c>
      <c r="G26" s="5" t="s">
        <v>29</v>
      </c>
      <c r="H26" s="3" t="s">
        <v>30</v>
      </c>
      <c r="I26" s="4" t="s">
        <v>29</v>
      </c>
      <c r="J26" s="3" t="s">
        <v>30</v>
      </c>
      <c r="K26" s="4" t="s">
        <v>29</v>
      </c>
      <c r="L26" s="3" t="s">
        <v>30</v>
      </c>
      <c r="M26" s="4" t="s">
        <v>29</v>
      </c>
      <c r="N26" s="3" t="s">
        <v>30</v>
      </c>
      <c r="O26" s="4" t="s">
        <v>29</v>
      </c>
    </row>
    <row r="27" spans="1:15" x14ac:dyDescent="0.25">
      <c r="A27" s="6" t="s">
        <v>31</v>
      </c>
      <c r="B27" s="7">
        <v>258.69</v>
      </c>
      <c r="C27" s="8">
        <v>1</v>
      </c>
      <c r="D27" s="7">
        <v>94.62</v>
      </c>
      <c r="E27" s="8">
        <v>1</v>
      </c>
      <c r="F27" s="7">
        <v>48.28</v>
      </c>
      <c r="G27" s="8">
        <v>1</v>
      </c>
      <c r="H27" s="9">
        <v>316.62</v>
      </c>
      <c r="I27" s="8">
        <v>1</v>
      </c>
      <c r="J27" s="9">
        <v>60.95</v>
      </c>
      <c r="K27" s="8">
        <v>1</v>
      </c>
      <c r="L27" s="9">
        <v>377.69</v>
      </c>
      <c r="M27" s="8">
        <v>1</v>
      </c>
      <c r="N27" s="9">
        <v>78.95</v>
      </c>
      <c r="O27" s="8">
        <v>1</v>
      </c>
    </row>
    <row r="28" spans="1:15" x14ac:dyDescent="0.25">
      <c r="A28" s="10" t="s">
        <v>32</v>
      </c>
      <c r="B28" s="11">
        <v>293.32</v>
      </c>
      <c r="C28" s="12">
        <v>1</v>
      </c>
      <c r="D28" s="11">
        <v>114.01</v>
      </c>
      <c r="E28" s="12">
        <v>1</v>
      </c>
      <c r="F28" s="11">
        <v>39.85</v>
      </c>
      <c r="G28" s="12">
        <v>1</v>
      </c>
      <c r="H28" s="47" t="s">
        <v>82</v>
      </c>
      <c r="I28" s="14" t="s">
        <v>82</v>
      </c>
      <c r="J28" s="13">
        <v>61.65</v>
      </c>
      <c r="K28" s="14" t="s">
        <v>33</v>
      </c>
      <c r="L28" s="13">
        <v>455.15</v>
      </c>
      <c r="M28" s="14" t="s">
        <v>33</v>
      </c>
      <c r="N28" s="13">
        <v>70.31</v>
      </c>
      <c r="O28" s="12">
        <v>1</v>
      </c>
    </row>
    <row r="29" spans="1:15" x14ac:dyDescent="0.25">
      <c r="A29" s="15" t="s">
        <v>34</v>
      </c>
      <c r="B29" s="16">
        <v>304.99</v>
      </c>
      <c r="C29" s="17">
        <v>1</v>
      </c>
      <c r="D29" s="16">
        <v>122.99</v>
      </c>
      <c r="E29" s="17">
        <v>1</v>
      </c>
      <c r="F29" s="16">
        <v>43.99</v>
      </c>
      <c r="G29" s="17">
        <v>1</v>
      </c>
      <c r="H29" s="18">
        <v>411.99</v>
      </c>
      <c r="I29" s="17">
        <v>1</v>
      </c>
      <c r="J29" s="18">
        <v>60.99</v>
      </c>
      <c r="K29" s="19" t="s">
        <v>33</v>
      </c>
      <c r="L29" s="18">
        <v>490.99</v>
      </c>
      <c r="M29" s="17">
        <v>1</v>
      </c>
      <c r="N29" s="18">
        <v>80.989999999999995</v>
      </c>
      <c r="O29" s="17">
        <v>1</v>
      </c>
    </row>
    <row r="30" spans="1:15" x14ac:dyDescent="0.25">
      <c r="A30" s="20" t="s">
        <v>35</v>
      </c>
      <c r="B30" s="21">
        <v>312.95</v>
      </c>
      <c r="C30" s="22">
        <v>1</v>
      </c>
      <c r="D30" s="21">
        <v>126.95</v>
      </c>
      <c r="E30" s="22">
        <v>1</v>
      </c>
      <c r="F30" s="21">
        <v>44.95</v>
      </c>
      <c r="G30" s="22">
        <v>1</v>
      </c>
      <c r="H30" s="23">
        <v>422.95</v>
      </c>
      <c r="I30" s="24" t="s">
        <v>33</v>
      </c>
      <c r="J30" s="23">
        <v>61.95</v>
      </c>
      <c r="K30" s="22">
        <v>1</v>
      </c>
      <c r="L30" s="23">
        <v>503.95</v>
      </c>
      <c r="M30" s="22">
        <v>1</v>
      </c>
      <c r="N30" s="23">
        <v>81.95</v>
      </c>
      <c r="O30" s="22">
        <v>1</v>
      </c>
    </row>
    <row r="31" spans="1:15" x14ac:dyDescent="0.25">
      <c r="A31" s="25" t="s">
        <v>53</v>
      </c>
      <c r="B31" s="26">
        <v>304.99</v>
      </c>
      <c r="C31" s="27">
        <v>1</v>
      </c>
      <c r="D31" s="26">
        <v>122.99</v>
      </c>
      <c r="E31" s="27">
        <v>1</v>
      </c>
      <c r="F31" s="28">
        <v>42.99</v>
      </c>
      <c r="G31" s="41" t="s">
        <v>33</v>
      </c>
      <c r="H31" s="28">
        <v>411.99</v>
      </c>
      <c r="I31" s="27">
        <v>1</v>
      </c>
      <c r="J31" s="28">
        <v>59.99</v>
      </c>
      <c r="K31" s="27">
        <v>1</v>
      </c>
      <c r="L31" s="28">
        <v>490.99</v>
      </c>
      <c r="M31" s="27">
        <v>1</v>
      </c>
      <c r="N31" s="28">
        <v>79.989999999999995</v>
      </c>
      <c r="O31" s="27">
        <v>1</v>
      </c>
    </row>
    <row r="32" spans="1:15" x14ac:dyDescent="0.25">
      <c r="A32" s="29" t="s">
        <v>37</v>
      </c>
      <c r="B32" s="30">
        <f t="shared" ref="B32:O32" si="2">AVERAGE(B27:B31)</f>
        <v>294.988</v>
      </c>
      <c r="C32" s="31">
        <f t="shared" si="2"/>
        <v>1</v>
      </c>
      <c r="D32" s="32">
        <f t="shared" si="2"/>
        <v>116.31199999999998</v>
      </c>
      <c r="E32" s="31">
        <f t="shared" si="2"/>
        <v>1</v>
      </c>
      <c r="F32" s="32">
        <f t="shared" si="2"/>
        <v>44.012</v>
      </c>
      <c r="G32" s="31">
        <f t="shared" si="2"/>
        <v>1</v>
      </c>
      <c r="H32" s="32">
        <f t="shared" si="2"/>
        <v>390.88749999999999</v>
      </c>
      <c r="I32" s="31">
        <f t="shared" si="2"/>
        <v>1</v>
      </c>
      <c r="J32" s="32">
        <f t="shared" si="2"/>
        <v>61.106000000000009</v>
      </c>
      <c r="K32" s="31">
        <f t="shared" si="2"/>
        <v>1</v>
      </c>
      <c r="L32" s="32">
        <f t="shared" si="2"/>
        <v>463.75400000000002</v>
      </c>
      <c r="M32" s="31">
        <f t="shared" si="2"/>
        <v>1</v>
      </c>
      <c r="N32" s="32">
        <f t="shared" si="2"/>
        <v>78.438000000000002</v>
      </c>
      <c r="O32" s="33">
        <f t="shared" si="2"/>
        <v>1</v>
      </c>
    </row>
    <row r="33" spans="1:15" x14ac:dyDescent="0.25">
      <c r="N33" s="34" t="s">
        <v>38</v>
      </c>
      <c r="O33" s="35">
        <f>AVERAGE(B32,D32,F32,H32,J32,L32,N32,)</f>
        <v>181.18718749999999</v>
      </c>
    </row>
    <row r="34" spans="1:15" x14ac:dyDescent="0.25">
      <c r="N34" s="36" t="s">
        <v>39</v>
      </c>
      <c r="O34" s="37">
        <v>5</v>
      </c>
    </row>
    <row r="35" spans="1:15" x14ac:dyDescent="0.25">
      <c r="N35" s="38" t="s">
        <v>54</v>
      </c>
      <c r="O35" s="33">
        <v>1</v>
      </c>
    </row>
    <row r="36" spans="1:15" x14ac:dyDescent="0.25">
      <c r="N36" t="s">
        <v>40</v>
      </c>
      <c r="O36">
        <f>SUM(C27:C31)+SUM(E27:E31)+SUM(G27:G31)+SUM(I27:I31)+SUM(K27:K31)+SUM(M27:M31)+SUM(O27:O31)</f>
        <v>29</v>
      </c>
    </row>
    <row r="38" spans="1:15" x14ac:dyDescent="0.25">
      <c r="A38" s="1" t="s">
        <v>0</v>
      </c>
      <c r="B38" s="74" t="s">
        <v>55</v>
      </c>
      <c r="C38" s="74"/>
      <c r="D38" s="74"/>
      <c r="E38" s="74"/>
      <c r="F38" s="74"/>
      <c r="G38" s="74"/>
      <c r="H38" s="74"/>
      <c r="I38" s="74"/>
      <c r="J38" s="74"/>
      <c r="K38" s="74"/>
      <c r="L38" s="74"/>
      <c r="M38" s="74"/>
      <c r="N38" s="74"/>
      <c r="O38" s="74"/>
    </row>
    <row r="39" spans="1:15" x14ac:dyDescent="0.25">
      <c r="A39" s="1" t="s">
        <v>2</v>
      </c>
      <c r="B39" s="74" t="s">
        <v>128</v>
      </c>
      <c r="C39" s="74"/>
      <c r="D39" s="74"/>
      <c r="E39" s="74"/>
      <c r="F39" s="74"/>
      <c r="G39" s="74"/>
      <c r="H39" s="74"/>
      <c r="I39" s="74"/>
      <c r="J39" s="74"/>
      <c r="K39" s="74"/>
      <c r="L39" s="74"/>
      <c r="M39" s="74"/>
      <c r="N39" s="74"/>
      <c r="O39" s="74"/>
    </row>
    <row r="40" spans="1:15" x14ac:dyDescent="0.25">
      <c r="A40" s="1" t="s">
        <v>4</v>
      </c>
      <c r="B40" s="74">
        <v>2018</v>
      </c>
      <c r="C40" s="74"/>
      <c r="D40" s="74"/>
      <c r="E40" s="74"/>
      <c r="F40" s="74"/>
      <c r="G40" s="74"/>
      <c r="H40" s="74"/>
      <c r="I40" s="74"/>
      <c r="J40" s="74"/>
      <c r="K40" s="74"/>
      <c r="L40" s="74"/>
      <c r="M40" s="74"/>
      <c r="N40" s="74"/>
      <c r="O40" s="74"/>
    </row>
    <row r="41" spans="1:15" x14ac:dyDescent="0.25">
      <c r="A41" s="1" t="s">
        <v>5</v>
      </c>
      <c r="B41" s="75" t="s">
        <v>6</v>
      </c>
      <c r="C41" s="76"/>
      <c r="D41" s="76"/>
      <c r="E41" s="76"/>
      <c r="F41" s="76"/>
      <c r="G41" s="76"/>
      <c r="H41" s="76"/>
      <c r="I41" s="76"/>
      <c r="J41" s="76"/>
      <c r="K41" s="76"/>
      <c r="L41" s="76"/>
      <c r="M41" s="76"/>
      <c r="N41" s="76"/>
      <c r="O41" s="77"/>
    </row>
    <row r="42" spans="1:15" x14ac:dyDescent="0.25">
      <c r="A42" s="1" t="s">
        <v>8</v>
      </c>
      <c r="B42" s="78" t="s">
        <v>129</v>
      </c>
      <c r="C42" s="78"/>
      <c r="D42" s="78" t="s">
        <v>130</v>
      </c>
      <c r="E42" s="78"/>
      <c r="F42" s="79" t="s">
        <v>131</v>
      </c>
      <c r="G42" s="79"/>
      <c r="H42" s="79" t="s">
        <v>132</v>
      </c>
      <c r="I42" s="79"/>
      <c r="J42" s="79" t="s">
        <v>133</v>
      </c>
      <c r="K42" s="79"/>
      <c r="L42" s="79" t="s">
        <v>134</v>
      </c>
      <c r="M42" s="79"/>
      <c r="N42" s="79" t="s">
        <v>135</v>
      </c>
      <c r="O42" s="79"/>
    </row>
    <row r="43" spans="1:15" x14ac:dyDescent="0.25">
      <c r="A43" s="1" t="s">
        <v>23</v>
      </c>
      <c r="B43" s="74" t="s">
        <v>24</v>
      </c>
      <c r="C43" s="74"/>
      <c r="D43" s="74" t="s">
        <v>25</v>
      </c>
      <c r="E43" s="74"/>
      <c r="F43" s="74" t="s">
        <v>26</v>
      </c>
      <c r="G43" s="74"/>
      <c r="H43" s="80" t="s">
        <v>19</v>
      </c>
      <c r="I43" s="80"/>
      <c r="J43" s="74" t="s">
        <v>27</v>
      </c>
      <c r="K43" s="74"/>
      <c r="L43" s="74" t="s">
        <v>21</v>
      </c>
      <c r="M43" s="74"/>
      <c r="N43" s="74" t="s">
        <v>22</v>
      </c>
      <c r="O43" s="74"/>
    </row>
    <row r="44" spans="1:15" x14ac:dyDescent="0.25">
      <c r="A44" s="2"/>
      <c r="B44" s="3" t="s">
        <v>28</v>
      </c>
      <c r="C44" s="4" t="s">
        <v>29</v>
      </c>
      <c r="D44" s="3" t="s">
        <v>28</v>
      </c>
      <c r="E44" s="4" t="s">
        <v>29</v>
      </c>
      <c r="F44" s="5" t="s">
        <v>28</v>
      </c>
      <c r="G44" s="5" t="s">
        <v>29</v>
      </c>
      <c r="H44" s="3" t="s">
        <v>30</v>
      </c>
      <c r="I44" s="4" t="s">
        <v>29</v>
      </c>
      <c r="J44" s="3" t="s">
        <v>30</v>
      </c>
      <c r="K44" s="4" t="s">
        <v>29</v>
      </c>
      <c r="L44" s="3" t="s">
        <v>30</v>
      </c>
      <c r="M44" s="4" t="s">
        <v>29</v>
      </c>
      <c r="N44" s="3" t="s">
        <v>30</v>
      </c>
      <c r="O44" s="4" t="s">
        <v>29</v>
      </c>
    </row>
    <row r="45" spans="1:15" x14ac:dyDescent="0.25">
      <c r="A45" s="6" t="s">
        <v>31</v>
      </c>
      <c r="B45" s="7">
        <v>87.95</v>
      </c>
      <c r="C45" s="8">
        <v>1</v>
      </c>
      <c r="D45" s="7">
        <v>74.95</v>
      </c>
      <c r="E45" s="8">
        <v>1</v>
      </c>
      <c r="F45" s="7">
        <v>10.95</v>
      </c>
      <c r="G45" s="8">
        <v>1</v>
      </c>
      <c r="H45" s="9">
        <v>188.95</v>
      </c>
      <c r="I45" s="8">
        <v>1</v>
      </c>
      <c r="J45" s="9">
        <v>86.95</v>
      </c>
      <c r="K45" s="8">
        <v>1</v>
      </c>
      <c r="L45" s="9">
        <v>570.95000000000005</v>
      </c>
      <c r="M45" s="8">
        <v>1</v>
      </c>
      <c r="N45" s="9">
        <v>71.319999999999993</v>
      </c>
      <c r="O45" s="8">
        <v>1</v>
      </c>
    </row>
    <row r="46" spans="1:15" x14ac:dyDescent="0.25">
      <c r="A46" s="10" t="s">
        <v>32</v>
      </c>
      <c r="B46" s="11">
        <v>90.11</v>
      </c>
      <c r="C46" s="12">
        <v>1</v>
      </c>
      <c r="D46" s="11">
        <v>108.99</v>
      </c>
      <c r="E46" s="12">
        <v>1</v>
      </c>
      <c r="F46" s="11">
        <v>3.37</v>
      </c>
      <c r="G46" s="12">
        <v>1</v>
      </c>
      <c r="H46" s="13">
        <v>228.09</v>
      </c>
      <c r="I46" s="12">
        <v>1</v>
      </c>
      <c r="J46" s="13">
        <v>89.84</v>
      </c>
      <c r="K46" s="12">
        <v>1</v>
      </c>
      <c r="L46" s="13">
        <v>732.23</v>
      </c>
      <c r="M46" s="12">
        <v>1</v>
      </c>
      <c r="N46" s="13">
        <v>69.48</v>
      </c>
      <c r="O46" s="12">
        <v>1</v>
      </c>
    </row>
    <row r="47" spans="1:15" x14ac:dyDescent="0.25">
      <c r="A47" s="15" t="s">
        <v>34</v>
      </c>
      <c r="B47" s="16">
        <v>104.49</v>
      </c>
      <c r="C47" s="17">
        <v>1</v>
      </c>
      <c r="D47" s="16">
        <v>109.99</v>
      </c>
      <c r="E47" s="17">
        <v>1</v>
      </c>
      <c r="F47" s="16">
        <v>3.49</v>
      </c>
      <c r="G47" s="17">
        <v>1</v>
      </c>
      <c r="H47" s="18">
        <v>192.99</v>
      </c>
      <c r="I47" s="17">
        <v>1</v>
      </c>
      <c r="J47" s="18">
        <v>90.99</v>
      </c>
      <c r="K47" s="17">
        <v>1</v>
      </c>
      <c r="L47" s="18">
        <v>674.49</v>
      </c>
      <c r="M47" s="19" t="s">
        <v>33</v>
      </c>
      <c r="N47" s="18">
        <v>69.989999999999995</v>
      </c>
      <c r="O47" s="17">
        <v>1</v>
      </c>
    </row>
    <row r="48" spans="1:15" x14ac:dyDescent="0.25">
      <c r="A48" s="20" t="s">
        <v>35</v>
      </c>
      <c r="B48" s="21">
        <v>87.95</v>
      </c>
      <c r="C48" s="22">
        <v>1</v>
      </c>
      <c r="D48" s="21">
        <v>89.95</v>
      </c>
      <c r="E48" s="22">
        <v>1</v>
      </c>
      <c r="F48" s="21">
        <v>10.95</v>
      </c>
      <c r="G48" s="22">
        <v>1</v>
      </c>
      <c r="H48" s="23">
        <v>188.95</v>
      </c>
      <c r="I48" s="22">
        <v>1</v>
      </c>
      <c r="J48" s="23">
        <v>88.95</v>
      </c>
      <c r="K48" s="22">
        <v>1</v>
      </c>
      <c r="L48" s="23">
        <v>570.95000000000005</v>
      </c>
      <c r="M48" s="22">
        <v>1</v>
      </c>
      <c r="N48" s="23">
        <v>77.95</v>
      </c>
      <c r="O48" s="22">
        <v>1</v>
      </c>
    </row>
    <row r="49" spans="1:15" x14ac:dyDescent="0.25">
      <c r="A49" s="25" t="s">
        <v>65</v>
      </c>
      <c r="B49" s="26">
        <v>100.26</v>
      </c>
      <c r="C49" s="27">
        <v>1</v>
      </c>
      <c r="D49" s="26">
        <v>109.15</v>
      </c>
      <c r="E49" s="27">
        <v>1</v>
      </c>
      <c r="F49" s="28">
        <v>3.37</v>
      </c>
      <c r="G49" s="27">
        <v>1</v>
      </c>
      <c r="H49" s="28">
        <v>192.99</v>
      </c>
      <c r="I49" s="27">
        <v>1</v>
      </c>
      <c r="J49" s="28">
        <v>89.99</v>
      </c>
      <c r="K49" s="27">
        <v>1</v>
      </c>
      <c r="L49" s="28">
        <v>570.41</v>
      </c>
      <c r="M49" s="27">
        <v>1</v>
      </c>
      <c r="N49" s="28">
        <v>69.900000000000006</v>
      </c>
      <c r="O49" s="27">
        <v>1</v>
      </c>
    </row>
    <row r="50" spans="1:15" x14ac:dyDescent="0.25">
      <c r="A50" s="29" t="s">
        <v>37</v>
      </c>
      <c r="B50" s="30">
        <f>AVERAGE(B45:B49)</f>
        <v>94.152000000000001</v>
      </c>
      <c r="C50" s="31">
        <f t="shared" ref="C50:K50" si="3">AVERAGE(C45:C49)</f>
        <v>1</v>
      </c>
      <c r="D50" s="32">
        <f t="shared" si="3"/>
        <v>98.605999999999995</v>
      </c>
      <c r="E50" s="31">
        <f t="shared" si="3"/>
        <v>1</v>
      </c>
      <c r="F50" s="32">
        <f t="shared" si="3"/>
        <v>6.4260000000000002</v>
      </c>
      <c r="G50" s="31">
        <f t="shared" si="3"/>
        <v>1</v>
      </c>
      <c r="H50" s="32">
        <f t="shared" si="3"/>
        <v>198.39400000000001</v>
      </c>
      <c r="I50" s="31">
        <f t="shared" si="3"/>
        <v>1</v>
      </c>
      <c r="J50" s="32">
        <f t="shared" si="3"/>
        <v>89.344000000000008</v>
      </c>
      <c r="K50" s="31">
        <f t="shared" si="3"/>
        <v>1</v>
      </c>
      <c r="L50" s="32">
        <f>AVERAGE(L45:L49)</f>
        <v>623.80599999999993</v>
      </c>
      <c r="M50" s="31">
        <f>AVERAGE(M45:M49)</f>
        <v>1</v>
      </c>
      <c r="N50" s="32">
        <f t="shared" ref="N50:O50" si="4">AVERAGE(N45:N49)</f>
        <v>71.727999999999994</v>
      </c>
      <c r="O50" s="33">
        <f t="shared" si="4"/>
        <v>1</v>
      </c>
    </row>
    <row r="51" spans="1:15" x14ac:dyDescent="0.25">
      <c r="N51" s="34" t="s">
        <v>38</v>
      </c>
      <c r="O51" s="35">
        <f>AVERAGE(B50,D50,F50,H50,J50,L50,N50,)</f>
        <v>147.80699999999999</v>
      </c>
    </row>
    <row r="52" spans="1:15" x14ac:dyDescent="0.25">
      <c r="N52" s="36" t="s">
        <v>39</v>
      </c>
      <c r="O52" s="37">
        <v>1</v>
      </c>
    </row>
    <row r="53" spans="1:15" x14ac:dyDescent="0.25">
      <c r="N53" s="38" t="s">
        <v>54</v>
      </c>
      <c r="O53" s="33">
        <v>0</v>
      </c>
    </row>
    <row r="54" spans="1:15" x14ac:dyDescent="0.25">
      <c r="N54" t="s">
        <v>40</v>
      </c>
      <c r="O54">
        <f>SUM(C45:C49)+SUM(E45:E49)+SUM(G45:G49)+SUM(I45:I49)+SUM(K45:K49)+SUM(M45:M49)+SUM(O45:O49)</f>
        <v>34</v>
      </c>
    </row>
    <row r="56" spans="1:15" x14ac:dyDescent="0.25">
      <c r="A56" s="1" t="s">
        <v>0</v>
      </c>
      <c r="B56" s="74" t="s">
        <v>66</v>
      </c>
      <c r="C56" s="74"/>
      <c r="D56" s="74"/>
      <c r="E56" s="74"/>
      <c r="F56" s="74"/>
      <c r="G56" s="74"/>
      <c r="H56" s="74"/>
      <c r="I56" s="74"/>
      <c r="J56" s="74"/>
      <c r="K56" s="74"/>
      <c r="L56" s="74"/>
      <c r="M56" s="74"/>
      <c r="N56" s="74"/>
      <c r="O56" s="74"/>
    </row>
    <row r="57" spans="1:15" x14ac:dyDescent="0.25">
      <c r="A57" s="1" t="s">
        <v>2</v>
      </c>
      <c r="B57" s="74" t="s">
        <v>136</v>
      </c>
      <c r="C57" s="74"/>
      <c r="D57" s="74"/>
      <c r="E57" s="74"/>
      <c r="F57" s="74"/>
      <c r="G57" s="74"/>
      <c r="H57" s="74"/>
      <c r="I57" s="74"/>
      <c r="J57" s="74"/>
      <c r="K57" s="74"/>
      <c r="L57" s="74"/>
      <c r="M57" s="74"/>
      <c r="N57" s="74"/>
      <c r="O57" s="74"/>
    </row>
    <row r="58" spans="1:15" x14ac:dyDescent="0.25">
      <c r="A58" s="1" t="s">
        <v>4</v>
      </c>
      <c r="B58" s="74">
        <v>2018</v>
      </c>
      <c r="C58" s="74"/>
      <c r="D58" s="74"/>
      <c r="E58" s="74"/>
      <c r="F58" s="74"/>
      <c r="G58" s="74"/>
      <c r="H58" s="74"/>
      <c r="I58" s="74"/>
      <c r="J58" s="74"/>
      <c r="K58" s="74"/>
      <c r="L58" s="74"/>
      <c r="M58" s="74"/>
      <c r="N58" s="74"/>
      <c r="O58" s="74"/>
    </row>
    <row r="59" spans="1:15" x14ac:dyDescent="0.25">
      <c r="A59" s="1" t="s">
        <v>5</v>
      </c>
      <c r="B59" s="75" t="s">
        <v>6</v>
      </c>
      <c r="C59" s="76"/>
      <c r="D59" s="76"/>
      <c r="E59" s="76"/>
      <c r="F59" s="76"/>
      <c r="G59" s="76"/>
      <c r="H59" s="76"/>
      <c r="I59" s="76"/>
      <c r="J59" s="76"/>
      <c r="K59" s="76"/>
      <c r="L59" s="76"/>
      <c r="M59" s="76"/>
      <c r="N59" s="76"/>
      <c r="O59" s="77"/>
    </row>
    <row r="60" spans="1:15" x14ac:dyDescent="0.25">
      <c r="A60" s="1" t="s">
        <v>7</v>
      </c>
      <c r="B60" s="83"/>
      <c r="C60" s="76"/>
      <c r="D60" s="76"/>
      <c r="E60" s="76"/>
      <c r="F60" s="76"/>
      <c r="G60" s="76"/>
      <c r="H60" s="76"/>
      <c r="I60" s="76"/>
      <c r="J60" s="76"/>
      <c r="K60" s="76"/>
      <c r="L60" s="76"/>
      <c r="M60" s="76"/>
      <c r="N60" s="76"/>
      <c r="O60" s="77"/>
    </row>
    <row r="61" spans="1:15" x14ac:dyDescent="0.25">
      <c r="A61" s="1" t="s">
        <v>8</v>
      </c>
      <c r="B61" s="78" t="s">
        <v>137</v>
      </c>
      <c r="C61" s="78"/>
      <c r="D61" s="78" t="s">
        <v>138</v>
      </c>
      <c r="E61" s="78"/>
      <c r="F61" s="79" t="s">
        <v>139</v>
      </c>
      <c r="G61" s="79"/>
      <c r="H61" s="79" t="s">
        <v>140</v>
      </c>
      <c r="I61" s="79"/>
      <c r="J61" s="79" t="s">
        <v>141</v>
      </c>
      <c r="K61" s="79"/>
      <c r="L61" s="79" t="s">
        <v>142</v>
      </c>
      <c r="M61" s="79"/>
      <c r="N61" s="79" t="s">
        <v>143</v>
      </c>
      <c r="O61" s="79"/>
    </row>
    <row r="62" spans="1:15" ht="15" customHeight="1" x14ac:dyDescent="0.25">
      <c r="A62" s="1" t="s">
        <v>23</v>
      </c>
      <c r="B62" s="74" t="s">
        <v>24</v>
      </c>
      <c r="C62" s="74"/>
      <c r="D62" s="74" t="s">
        <v>25</v>
      </c>
      <c r="E62" s="74"/>
      <c r="F62" s="74" t="s">
        <v>26</v>
      </c>
      <c r="G62" s="74"/>
      <c r="H62" s="80" t="s">
        <v>19</v>
      </c>
      <c r="I62" s="80"/>
      <c r="J62" s="74" t="s">
        <v>27</v>
      </c>
      <c r="K62" s="74"/>
      <c r="L62" s="74" t="s">
        <v>21</v>
      </c>
      <c r="M62" s="74"/>
      <c r="N62" s="74" t="s">
        <v>22</v>
      </c>
      <c r="O62" s="74"/>
    </row>
    <row r="63" spans="1:15" ht="30" customHeight="1" x14ac:dyDescent="0.25">
      <c r="A63" s="2"/>
      <c r="B63" s="3" t="s">
        <v>28</v>
      </c>
      <c r="C63" s="4" t="s">
        <v>29</v>
      </c>
      <c r="D63" s="3" t="s">
        <v>28</v>
      </c>
      <c r="E63" s="4" t="s">
        <v>29</v>
      </c>
      <c r="F63" s="5" t="s">
        <v>28</v>
      </c>
      <c r="G63" s="5" t="s">
        <v>29</v>
      </c>
      <c r="H63" s="3" t="s">
        <v>30</v>
      </c>
      <c r="I63" s="4" t="s">
        <v>29</v>
      </c>
      <c r="J63" s="3" t="s">
        <v>30</v>
      </c>
      <c r="K63" s="4" t="s">
        <v>29</v>
      </c>
      <c r="L63" s="3" t="s">
        <v>30</v>
      </c>
      <c r="M63" s="4" t="s">
        <v>29</v>
      </c>
      <c r="N63" s="3" t="s">
        <v>30</v>
      </c>
      <c r="O63" s="4" t="s">
        <v>29</v>
      </c>
    </row>
    <row r="64" spans="1:15" x14ac:dyDescent="0.25">
      <c r="A64" s="6" t="s">
        <v>31</v>
      </c>
      <c r="B64" s="7">
        <v>117.95</v>
      </c>
      <c r="C64" s="8">
        <v>1</v>
      </c>
      <c r="D64" s="7">
        <v>78.36</v>
      </c>
      <c r="E64" s="8">
        <v>1</v>
      </c>
      <c r="F64" s="7">
        <v>16.3</v>
      </c>
      <c r="G64" s="8">
        <v>1</v>
      </c>
      <c r="H64" s="9">
        <v>338.95</v>
      </c>
      <c r="I64" s="8">
        <v>1</v>
      </c>
      <c r="J64" s="9">
        <v>78.36</v>
      </c>
      <c r="K64" s="8">
        <v>1</v>
      </c>
      <c r="L64" s="9">
        <v>454.95</v>
      </c>
      <c r="M64" s="8">
        <v>1</v>
      </c>
      <c r="N64" s="9">
        <v>102.78</v>
      </c>
      <c r="O64" s="8">
        <v>1</v>
      </c>
    </row>
    <row r="65" spans="1:15" x14ac:dyDescent="0.25">
      <c r="A65" s="10" t="s">
        <v>32</v>
      </c>
      <c r="B65" s="11">
        <v>152.66999999999999</v>
      </c>
      <c r="C65" s="12">
        <v>1</v>
      </c>
      <c r="D65" s="11">
        <v>81.3</v>
      </c>
      <c r="E65" s="12">
        <v>1</v>
      </c>
      <c r="F65" s="11">
        <v>25.28</v>
      </c>
      <c r="G65" s="12">
        <v>1</v>
      </c>
      <c r="H65" s="13">
        <v>376.61</v>
      </c>
      <c r="I65" s="12">
        <v>1</v>
      </c>
      <c r="J65" s="13">
        <v>97.16</v>
      </c>
      <c r="K65" s="12">
        <v>1</v>
      </c>
      <c r="L65" s="13">
        <v>529.87</v>
      </c>
      <c r="M65" s="12">
        <v>1</v>
      </c>
      <c r="N65" s="13">
        <v>131.72999999999999</v>
      </c>
      <c r="O65" s="12">
        <v>1</v>
      </c>
    </row>
    <row r="66" spans="1:15" x14ac:dyDescent="0.25">
      <c r="A66" s="15" t="s">
        <v>34</v>
      </c>
      <c r="B66" s="16">
        <v>121.99</v>
      </c>
      <c r="C66" s="17">
        <v>1</v>
      </c>
      <c r="D66" s="16">
        <v>83.99</v>
      </c>
      <c r="E66" s="17">
        <v>1</v>
      </c>
      <c r="F66" s="16">
        <v>17.989999999999998</v>
      </c>
      <c r="G66" s="17">
        <v>1</v>
      </c>
      <c r="H66" s="18">
        <v>286.49</v>
      </c>
      <c r="I66" s="17">
        <v>1</v>
      </c>
      <c r="J66" s="18">
        <v>83.99</v>
      </c>
      <c r="K66" s="17">
        <v>1</v>
      </c>
      <c r="L66" s="18">
        <v>502.49</v>
      </c>
      <c r="M66" s="17">
        <v>1</v>
      </c>
      <c r="N66" s="18">
        <v>104.49</v>
      </c>
      <c r="O66" s="17">
        <v>1</v>
      </c>
    </row>
    <row r="67" spans="1:15" x14ac:dyDescent="0.25">
      <c r="A67" s="20" t="s">
        <v>35</v>
      </c>
      <c r="B67" s="21">
        <v>122.95</v>
      </c>
      <c r="C67" s="22">
        <v>1</v>
      </c>
      <c r="D67" s="21">
        <v>79.95</v>
      </c>
      <c r="E67" s="22">
        <v>1</v>
      </c>
      <c r="F67" s="21">
        <v>28.95</v>
      </c>
      <c r="G67" s="22">
        <v>1</v>
      </c>
      <c r="H67" s="23">
        <v>266.95</v>
      </c>
      <c r="I67" s="22">
        <v>1</v>
      </c>
      <c r="J67" s="23">
        <v>79.95</v>
      </c>
      <c r="K67" s="22">
        <v>1</v>
      </c>
      <c r="L67" s="23">
        <v>454.95</v>
      </c>
      <c r="M67" s="22">
        <v>1</v>
      </c>
      <c r="N67" s="23">
        <v>105.95</v>
      </c>
      <c r="O67" s="22">
        <v>1</v>
      </c>
    </row>
    <row r="68" spans="1:15" x14ac:dyDescent="0.25">
      <c r="A68" s="25" t="s">
        <v>83</v>
      </c>
      <c r="B68" s="26">
        <v>130.66999999999999</v>
      </c>
      <c r="C68" s="27">
        <v>1</v>
      </c>
      <c r="D68" s="26">
        <v>84.59</v>
      </c>
      <c r="E68" s="41" t="s">
        <v>33</v>
      </c>
      <c r="F68" s="28">
        <v>14.81</v>
      </c>
      <c r="G68" s="27">
        <v>1</v>
      </c>
      <c r="H68" s="28">
        <v>334.54</v>
      </c>
      <c r="I68" s="27">
        <v>1</v>
      </c>
      <c r="J68" s="28">
        <v>82.73</v>
      </c>
      <c r="K68" s="41" t="s">
        <v>33</v>
      </c>
      <c r="L68" s="28">
        <v>396.4</v>
      </c>
      <c r="M68" s="27">
        <v>1</v>
      </c>
      <c r="N68" s="28">
        <v>112.98</v>
      </c>
      <c r="O68" s="27">
        <v>1</v>
      </c>
    </row>
    <row r="69" spans="1:15" x14ac:dyDescent="0.25">
      <c r="A69" s="29" t="s">
        <v>37</v>
      </c>
      <c r="B69" s="30">
        <f t="shared" ref="B69:O69" si="5">AVERAGE(B64:B68)</f>
        <v>129.24600000000001</v>
      </c>
      <c r="C69" s="31">
        <f t="shared" si="5"/>
        <v>1</v>
      </c>
      <c r="D69" s="32">
        <f t="shared" si="5"/>
        <v>81.637999999999991</v>
      </c>
      <c r="E69" s="31">
        <f t="shared" si="5"/>
        <v>1</v>
      </c>
      <c r="F69" s="32">
        <f t="shared" si="5"/>
        <v>20.666</v>
      </c>
      <c r="G69" s="31">
        <f t="shared" si="5"/>
        <v>1</v>
      </c>
      <c r="H69" s="32">
        <f t="shared" si="5"/>
        <v>320.70799999999997</v>
      </c>
      <c r="I69" s="31">
        <f t="shared" si="5"/>
        <v>1</v>
      </c>
      <c r="J69" s="32">
        <f t="shared" si="5"/>
        <v>84.438000000000002</v>
      </c>
      <c r="K69" s="31">
        <f t="shared" si="5"/>
        <v>1</v>
      </c>
      <c r="L69" s="32">
        <f t="shared" si="5"/>
        <v>467.73199999999997</v>
      </c>
      <c r="M69" s="31">
        <f t="shared" si="5"/>
        <v>1</v>
      </c>
      <c r="N69" s="32">
        <f t="shared" si="5"/>
        <v>111.58599999999998</v>
      </c>
      <c r="O69" s="31">
        <f t="shared" si="5"/>
        <v>1</v>
      </c>
    </row>
    <row r="70" spans="1:15" x14ac:dyDescent="0.25">
      <c r="N70" s="34" t="s">
        <v>38</v>
      </c>
      <c r="O70" s="35">
        <f>AVERAGE(B69,D69,F69,H69,J69,L69,N69,)</f>
        <v>152.00174999999999</v>
      </c>
    </row>
    <row r="71" spans="1:15" x14ac:dyDescent="0.25">
      <c r="N71" s="36" t="s">
        <v>39</v>
      </c>
      <c r="O71" s="37">
        <v>2</v>
      </c>
    </row>
    <row r="72" spans="1:15" x14ac:dyDescent="0.25">
      <c r="N72" s="38" t="s">
        <v>54</v>
      </c>
      <c r="O72" s="33">
        <v>0</v>
      </c>
    </row>
    <row r="73" spans="1:15" x14ac:dyDescent="0.25">
      <c r="N73" t="s">
        <v>40</v>
      </c>
      <c r="O73">
        <f>SUM(C64:C68)+SUM(E64:E68)+SUM(G64:G68)+SUM(I64:I68)+SUM(K64:K68)+SUM(M64:M68)+SUM(O64:O68)</f>
        <v>33</v>
      </c>
    </row>
    <row r="75" spans="1:15" x14ac:dyDescent="0.25">
      <c r="A75" s="1" t="s">
        <v>0</v>
      </c>
      <c r="B75" s="74" t="s">
        <v>84</v>
      </c>
      <c r="C75" s="74"/>
      <c r="D75" s="74"/>
      <c r="E75" s="74"/>
      <c r="F75" s="74"/>
      <c r="G75" s="74"/>
      <c r="H75" s="74"/>
      <c r="I75" s="74"/>
      <c r="J75" s="74"/>
      <c r="K75" s="74"/>
      <c r="L75" s="74"/>
      <c r="M75" s="74"/>
      <c r="N75" s="74"/>
      <c r="O75" s="74"/>
    </row>
    <row r="76" spans="1:15" x14ac:dyDescent="0.25">
      <c r="A76" s="1" t="s">
        <v>2</v>
      </c>
      <c r="B76" s="74" t="s">
        <v>144</v>
      </c>
      <c r="C76" s="74"/>
      <c r="D76" s="74"/>
      <c r="E76" s="74"/>
      <c r="F76" s="74"/>
      <c r="G76" s="74"/>
      <c r="H76" s="74"/>
      <c r="I76" s="74"/>
      <c r="J76" s="74"/>
      <c r="K76" s="74"/>
      <c r="L76" s="74"/>
      <c r="M76" s="74"/>
      <c r="N76" s="74"/>
      <c r="O76" s="74"/>
    </row>
    <row r="77" spans="1:15" x14ac:dyDescent="0.25">
      <c r="A77" s="1" t="s">
        <v>4</v>
      </c>
      <c r="B77" s="74">
        <v>2018</v>
      </c>
      <c r="C77" s="74"/>
      <c r="D77" s="74"/>
      <c r="E77" s="74"/>
      <c r="F77" s="74"/>
      <c r="G77" s="74"/>
      <c r="H77" s="74"/>
      <c r="I77" s="74"/>
      <c r="J77" s="74"/>
      <c r="K77" s="74"/>
      <c r="L77" s="74"/>
      <c r="M77" s="74"/>
      <c r="N77" s="74"/>
      <c r="O77" s="74"/>
    </row>
    <row r="78" spans="1:15" x14ac:dyDescent="0.25">
      <c r="A78" s="1" t="s">
        <v>5</v>
      </c>
      <c r="B78" s="75" t="s">
        <v>6</v>
      </c>
      <c r="C78" s="76"/>
      <c r="D78" s="76"/>
      <c r="E78" s="76"/>
      <c r="F78" s="76"/>
      <c r="G78" s="76"/>
      <c r="H78" s="76"/>
      <c r="I78" s="76"/>
      <c r="J78" s="76"/>
      <c r="K78" s="76"/>
      <c r="L78" s="76"/>
      <c r="M78" s="76"/>
      <c r="N78" s="76"/>
      <c r="O78" s="77"/>
    </row>
    <row r="79" spans="1:15" x14ac:dyDescent="0.25">
      <c r="A79" s="1" t="s">
        <v>8</v>
      </c>
      <c r="B79" s="78" t="s">
        <v>145</v>
      </c>
      <c r="C79" s="78"/>
      <c r="D79" s="78" t="s">
        <v>146</v>
      </c>
      <c r="E79" s="78"/>
      <c r="F79" s="79" t="s">
        <v>147</v>
      </c>
      <c r="G79" s="79"/>
      <c r="H79" s="79" t="s">
        <v>148</v>
      </c>
      <c r="I79" s="79"/>
      <c r="J79" s="79" t="s">
        <v>149</v>
      </c>
      <c r="K79" s="79"/>
      <c r="L79" s="79" t="s">
        <v>150</v>
      </c>
      <c r="M79" s="79"/>
      <c r="N79" s="79" t="s">
        <v>151</v>
      </c>
      <c r="O79" s="79"/>
    </row>
    <row r="80" spans="1:15" x14ac:dyDescent="0.25">
      <c r="A80" s="1"/>
      <c r="B80" s="81" t="s">
        <v>93</v>
      </c>
      <c r="C80" s="82"/>
      <c r="D80" s="81" t="s">
        <v>152</v>
      </c>
      <c r="E80" s="82"/>
      <c r="F80" s="81" t="s">
        <v>95</v>
      </c>
      <c r="G80" s="82"/>
      <c r="H80" s="81" t="s">
        <v>96</v>
      </c>
      <c r="I80" s="82"/>
      <c r="J80" s="81" t="s">
        <v>97</v>
      </c>
      <c r="K80" s="82"/>
      <c r="L80" s="81" t="s">
        <v>98</v>
      </c>
      <c r="M80" s="82"/>
      <c r="N80" s="81" t="s">
        <v>99</v>
      </c>
      <c r="O80" s="82"/>
    </row>
    <row r="81" spans="1:15" ht="15" customHeight="1" x14ac:dyDescent="0.25">
      <c r="A81" s="1" t="s">
        <v>23</v>
      </c>
      <c r="B81" s="74"/>
      <c r="C81" s="74"/>
      <c r="D81" s="74"/>
      <c r="E81" s="74"/>
      <c r="F81" s="74"/>
      <c r="G81" s="74"/>
      <c r="H81" s="80"/>
      <c r="I81" s="80"/>
      <c r="J81" s="74"/>
      <c r="K81" s="74"/>
      <c r="L81" s="74"/>
      <c r="M81" s="74"/>
      <c r="N81" s="74"/>
      <c r="O81" s="74"/>
    </row>
    <row r="82" spans="1:15" x14ac:dyDescent="0.25">
      <c r="A82" s="2"/>
      <c r="B82" s="3" t="s">
        <v>28</v>
      </c>
      <c r="C82" s="4" t="s">
        <v>29</v>
      </c>
      <c r="D82" s="3" t="s">
        <v>28</v>
      </c>
      <c r="E82" s="4" t="s">
        <v>29</v>
      </c>
      <c r="F82" s="5" t="s">
        <v>28</v>
      </c>
      <c r="G82" s="5" t="s">
        <v>29</v>
      </c>
      <c r="H82" s="3" t="s">
        <v>30</v>
      </c>
      <c r="I82" s="4" t="s">
        <v>29</v>
      </c>
      <c r="J82" s="3" t="s">
        <v>30</v>
      </c>
      <c r="K82" s="4" t="s">
        <v>29</v>
      </c>
      <c r="L82" s="3" t="s">
        <v>30</v>
      </c>
      <c r="M82" s="4" t="s">
        <v>29</v>
      </c>
      <c r="N82" s="3" t="s">
        <v>30</v>
      </c>
      <c r="O82" s="4" t="s">
        <v>29</v>
      </c>
    </row>
    <row r="83" spans="1:15" x14ac:dyDescent="0.25">
      <c r="A83" s="6" t="s">
        <v>31</v>
      </c>
      <c r="B83" s="7">
        <v>191.69</v>
      </c>
      <c r="C83" s="8">
        <v>1</v>
      </c>
      <c r="D83" s="7">
        <v>85.95</v>
      </c>
      <c r="E83" s="8">
        <v>1</v>
      </c>
      <c r="F83" s="7">
        <v>51.95</v>
      </c>
      <c r="G83" s="8">
        <v>1</v>
      </c>
      <c r="H83" s="9">
        <v>223.84</v>
      </c>
      <c r="I83" s="39" t="s">
        <v>33</v>
      </c>
      <c r="J83" s="9">
        <v>110.95</v>
      </c>
      <c r="K83" s="8">
        <v>1</v>
      </c>
      <c r="L83" s="48" t="s">
        <v>82</v>
      </c>
      <c r="M83" s="39" t="s">
        <v>82</v>
      </c>
      <c r="N83" s="9">
        <v>88.61</v>
      </c>
      <c r="O83" s="8">
        <v>1</v>
      </c>
    </row>
    <row r="84" spans="1:15" x14ac:dyDescent="0.25">
      <c r="A84" s="10" t="s">
        <v>32</v>
      </c>
      <c r="B84" s="11">
        <v>219.21</v>
      </c>
      <c r="C84" s="12">
        <v>1</v>
      </c>
      <c r="D84" s="11">
        <v>84.22</v>
      </c>
      <c r="E84" s="12">
        <v>1</v>
      </c>
      <c r="F84" s="11">
        <v>44.89</v>
      </c>
      <c r="G84" s="14" t="s">
        <v>33</v>
      </c>
      <c r="H84" s="13">
        <v>249.44</v>
      </c>
      <c r="I84" s="14" t="s">
        <v>33</v>
      </c>
      <c r="J84" s="13">
        <v>108.65</v>
      </c>
      <c r="K84" s="12">
        <v>1</v>
      </c>
      <c r="L84" s="13">
        <v>429.32</v>
      </c>
      <c r="M84" s="14" t="s">
        <v>33</v>
      </c>
      <c r="N84" s="13">
        <v>70.16</v>
      </c>
      <c r="O84" s="14" t="s">
        <v>33</v>
      </c>
    </row>
    <row r="85" spans="1:15" x14ac:dyDescent="0.25">
      <c r="A85" s="15" t="s">
        <v>34</v>
      </c>
      <c r="B85" s="16">
        <v>228.99</v>
      </c>
      <c r="C85" s="17">
        <v>1</v>
      </c>
      <c r="D85" s="16">
        <v>99.99</v>
      </c>
      <c r="E85" s="17">
        <v>1</v>
      </c>
      <c r="F85" s="16">
        <v>53.99</v>
      </c>
      <c r="G85" s="19" t="s">
        <v>33</v>
      </c>
      <c r="H85" s="18">
        <v>253.49</v>
      </c>
      <c r="I85" s="19" t="s">
        <v>33</v>
      </c>
      <c r="J85" s="18">
        <v>118.99</v>
      </c>
      <c r="K85" s="17">
        <v>1</v>
      </c>
      <c r="L85" s="18">
        <v>451.49</v>
      </c>
      <c r="M85" s="17">
        <v>1</v>
      </c>
      <c r="N85" s="18">
        <v>83.49</v>
      </c>
      <c r="O85" s="17">
        <v>1</v>
      </c>
    </row>
    <row r="86" spans="1:15" x14ac:dyDescent="0.25">
      <c r="A86" s="20" t="s">
        <v>35</v>
      </c>
      <c r="B86" s="21">
        <v>229.95</v>
      </c>
      <c r="C86" s="22">
        <v>1</v>
      </c>
      <c r="D86" s="21">
        <v>98.95</v>
      </c>
      <c r="E86" s="22">
        <v>1</v>
      </c>
      <c r="F86" s="21">
        <v>59.95</v>
      </c>
      <c r="G86" s="22">
        <v>1</v>
      </c>
      <c r="H86" s="23">
        <v>261.95</v>
      </c>
      <c r="I86" s="24" t="s">
        <v>33</v>
      </c>
      <c r="J86" s="23">
        <v>126.95</v>
      </c>
      <c r="K86" s="22">
        <v>1</v>
      </c>
      <c r="L86" s="23">
        <v>450.95</v>
      </c>
      <c r="M86" s="22">
        <v>1</v>
      </c>
      <c r="N86" s="23">
        <v>81.95</v>
      </c>
      <c r="O86" s="22">
        <v>1</v>
      </c>
    </row>
    <row r="87" spans="1:15" x14ac:dyDescent="0.25">
      <c r="A87" s="25" t="s">
        <v>100</v>
      </c>
      <c r="B87" s="26">
        <v>229.95</v>
      </c>
      <c r="C87" s="27">
        <v>1</v>
      </c>
      <c r="D87" s="26">
        <v>98.95</v>
      </c>
      <c r="E87" s="27">
        <v>1</v>
      </c>
      <c r="F87" s="28">
        <v>59.95</v>
      </c>
      <c r="G87" s="27">
        <v>1</v>
      </c>
      <c r="H87" s="28">
        <v>261.95</v>
      </c>
      <c r="I87" s="41" t="s">
        <v>33</v>
      </c>
      <c r="J87" s="28">
        <v>126.95</v>
      </c>
      <c r="K87" s="27">
        <v>1</v>
      </c>
      <c r="L87" s="28">
        <v>450.95</v>
      </c>
      <c r="M87" s="27">
        <v>1</v>
      </c>
      <c r="N87" s="28">
        <v>81.95</v>
      </c>
      <c r="O87" s="41" t="s">
        <v>33</v>
      </c>
    </row>
    <row r="88" spans="1:15" x14ac:dyDescent="0.25">
      <c r="A88" s="29" t="s">
        <v>37</v>
      </c>
      <c r="B88" s="30">
        <f>AVERAGE(B83:B87)</f>
        <v>219.958</v>
      </c>
      <c r="C88" s="31">
        <f t="shared" ref="C88:K88" si="6">AVERAGE(C83:C87)</f>
        <v>1</v>
      </c>
      <c r="D88" s="32">
        <f t="shared" si="6"/>
        <v>93.611999999999995</v>
      </c>
      <c r="E88" s="31">
        <f t="shared" si="6"/>
        <v>1</v>
      </c>
      <c r="F88" s="32">
        <f t="shared" si="6"/>
        <v>54.146000000000001</v>
      </c>
      <c r="G88" s="31">
        <f t="shared" si="6"/>
        <v>1</v>
      </c>
      <c r="H88" s="32">
        <f t="shared" si="6"/>
        <v>250.13400000000001</v>
      </c>
      <c r="I88" s="31" t="e">
        <f t="shared" si="6"/>
        <v>#DIV/0!</v>
      </c>
      <c r="J88" s="32">
        <f t="shared" si="6"/>
        <v>118.498</v>
      </c>
      <c r="K88" s="31">
        <f t="shared" si="6"/>
        <v>1</v>
      </c>
      <c r="L88" s="32">
        <f>AVERAGE(L83:L87)</f>
        <v>445.67750000000001</v>
      </c>
      <c r="M88" s="31">
        <f>AVERAGE(M83:M87)</f>
        <v>1</v>
      </c>
      <c r="N88" s="32">
        <f t="shared" ref="N88:O88" si="7">AVERAGE(N83:N87)</f>
        <v>81.231999999999999</v>
      </c>
      <c r="O88" s="33">
        <f t="shared" si="7"/>
        <v>1</v>
      </c>
    </row>
    <row r="89" spans="1:15" x14ac:dyDescent="0.25">
      <c r="N89" s="34" t="s">
        <v>38</v>
      </c>
      <c r="O89" s="35">
        <f>AVERAGE(B88,D88,F88,H88,J88,L88,N88,)</f>
        <v>157.90718750000002</v>
      </c>
    </row>
    <row r="90" spans="1:15" x14ac:dyDescent="0.25">
      <c r="N90" s="36" t="s">
        <v>39</v>
      </c>
      <c r="O90" s="37">
        <v>10</v>
      </c>
    </row>
    <row r="91" spans="1:15" x14ac:dyDescent="0.25">
      <c r="N91" s="38" t="s">
        <v>54</v>
      </c>
      <c r="O91" s="33">
        <v>1</v>
      </c>
    </row>
    <row r="92" spans="1:15" x14ac:dyDescent="0.25">
      <c r="N92" t="s">
        <v>40</v>
      </c>
      <c r="O92">
        <f>SUM(C83:C87)+SUM(E83:E87)+SUM(G83:G87)+SUM(I83:I87)+SUM(K83:K87)+SUM(M83:M87)+SUM(O83:O87)</f>
        <v>24</v>
      </c>
    </row>
    <row r="94" spans="1:15" x14ac:dyDescent="0.25">
      <c r="A94" s="1" t="s">
        <v>0</v>
      </c>
      <c r="B94" s="74" t="s">
        <v>101</v>
      </c>
      <c r="C94" s="74"/>
      <c r="D94" s="74"/>
      <c r="E94" s="74"/>
      <c r="F94" s="74"/>
      <c r="G94" s="74"/>
      <c r="H94" s="74"/>
      <c r="I94" s="74"/>
      <c r="J94" s="74"/>
      <c r="K94" s="74"/>
      <c r="L94" s="74"/>
      <c r="M94" s="74"/>
      <c r="N94" s="74"/>
      <c r="O94" s="74"/>
    </row>
    <row r="95" spans="1:15" x14ac:dyDescent="0.25">
      <c r="A95" s="1" t="s">
        <v>2</v>
      </c>
      <c r="B95" s="74" t="s">
        <v>153</v>
      </c>
      <c r="C95" s="74"/>
      <c r="D95" s="74"/>
      <c r="E95" s="74"/>
      <c r="F95" s="74"/>
      <c r="G95" s="74"/>
      <c r="H95" s="74"/>
      <c r="I95" s="74"/>
      <c r="J95" s="74"/>
      <c r="K95" s="74"/>
      <c r="L95" s="74"/>
      <c r="M95" s="74"/>
      <c r="N95" s="74"/>
      <c r="O95" s="74"/>
    </row>
    <row r="96" spans="1:15" x14ac:dyDescent="0.25">
      <c r="A96" s="1" t="s">
        <v>4</v>
      </c>
      <c r="B96" s="74">
        <v>2018</v>
      </c>
      <c r="C96" s="74"/>
      <c r="D96" s="74"/>
      <c r="E96" s="74"/>
      <c r="F96" s="74"/>
      <c r="G96" s="74"/>
      <c r="H96" s="74"/>
      <c r="I96" s="74"/>
      <c r="J96" s="74"/>
      <c r="K96" s="74"/>
      <c r="L96" s="74"/>
      <c r="M96" s="74"/>
      <c r="N96" s="74"/>
      <c r="O96" s="74"/>
    </row>
    <row r="97" spans="1:15" x14ac:dyDescent="0.25">
      <c r="A97" s="1" t="s">
        <v>5</v>
      </c>
      <c r="B97" s="75" t="s">
        <v>6</v>
      </c>
      <c r="C97" s="76"/>
      <c r="D97" s="76"/>
      <c r="E97" s="76"/>
      <c r="F97" s="76"/>
      <c r="G97" s="76"/>
      <c r="H97" s="76"/>
      <c r="I97" s="76"/>
      <c r="J97" s="76"/>
      <c r="K97" s="76"/>
      <c r="L97" s="76"/>
      <c r="M97" s="76"/>
      <c r="N97" s="76"/>
      <c r="O97" s="77"/>
    </row>
    <row r="98" spans="1:15" x14ac:dyDescent="0.25">
      <c r="A98" s="1" t="s">
        <v>8</v>
      </c>
      <c r="B98" s="78" t="s">
        <v>154</v>
      </c>
      <c r="C98" s="78"/>
      <c r="D98" s="78" t="s">
        <v>104</v>
      </c>
      <c r="E98" s="78"/>
      <c r="F98" s="79" t="s">
        <v>155</v>
      </c>
      <c r="G98" s="79"/>
      <c r="H98" s="79" t="s">
        <v>156</v>
      </c>
      <c r="I98" s="79"/>
      <c r="J98" s="79" t="s">
        <v>157</v>
      </c>
      <c r="K98" s="79"/>
      <c r="L98" s="79" t="s">
        <v>158</v>
      </c>
      <c r="M98" s="79"/>
      <c r="N98" s="79" t="s">
        <v>159</v>
      </c>
      <c r="O98" s="79"/>
    </row>
    <row r="99" spans="1:15" x14ac:dyDescent="0.25">
      <c r="A99" s="1"/>
      <c r="B99" s="81"/>
      <c r="C99" s="82"/>
      <c r="D99" s="81"/>
      <c r="E99" s="82"/>
      <c r="F99" s="81"/>
      <c r="G99" s="82"/>
      <c r="H99" s="81"/>
      <c r="I99" s="82"/>
      <c r="J99" s="81"/>
      <c r="K99" s="82"/>
      <c r="L99" s="81"/>
      <c r="M99" s="82"/>
      <c r="N99" s="81"/>
      <c r="O99" s="82"/>
    </row>
    <row r="100" spans="1:15" x14ac:dyDescent="0.25">
      <c r="A100" s="1" t="s">
        <v>23</v>
      </c>
      <c r="B100" s="74" t="s">
        <v>24</v>
      </c>
      <c r="C100" s="74"/>
      <c r="D100" s="74" t="s">
        <v>25</v>
      </c>
      <c r="E100" s="74"/>
      <c r="F100" s="74" t="s">
        <v>26</v>
      </c>
      <c r="G100" s="74"/>
      <c r="H100" s="80" t="s">
        <v>19</v>
      </c>
      <c r="I100" s="80"/>
      <c r="J100" s="74" t="s">
        <v>27</v>
      </c>
      <c r="K100" s="74"/>
      <c r="L100" s="74" t="s">
        <v>21</v>
      </c>
      <c r="M100" s="74"/>
      <c r="N100" s="74" t="s">
        <v>22</v>
      </c>
      <c r="O100" s="74"/>
    </row>
    <row r="101" spans="1:15" x14ac:dyDescent="0.25">
      <c r="A101" s="2"/>
      <c r="B101" s="3" t="s">
        <v>28</v>
      </c>
      <c r="C101" s="4" t="s">
        <v>29</v>
      </c>
      <c r="D101" s="3" t="s">
        <v>28</v>
      </c>
      <c r="E101" s="4" t="s">
        <v>29</v>
      </c>
      <c r="F101" s="5" t="s">
        <v>28</v>
      </c>
      <c r="G101" s="5" t="s">
        <v>29</v>
      </c>
      <c r="H101" s="3" t="s">
        <v>30</v>
      </c>
      <c r="I101" s="4" t="s">
        <v>29</v>
      </c>
      <c r="J101" s="3" t="s">
        <v>30</v>
      </c>
      <c r="K101" s="4" t="s">
        <v>29</v>
      </c>
      <c r="L101" s="3" t="s">
        <v>30</v>
      </c>
      <c r="M101" s="4" t="s">
        <v>29</v>
      </c>
      <c r="N101" s="3" t="s">
        <v>30</v>
      </c>
      <c r="O101" s="4" t="s">
        <v>29</v>
      </c>
    </row>
    <row r="102" spans="1:15" x14ac:dyDescent="0.25">
      <c r="A102" s="6" t="s">
        <v>31</v>
      </c>
      <c r="B102" s="7">
        <v>116.78</v>
      </c>
      <c r="C102" s="39" t="s">
        <v>33</v>
      </c>
      <c r="D102" s="7">
        <v>132.94999999999999</v>
      </c>
      <c r="E102" s="39" t="s">
        <v>33</v>
      </c>
      <c r="F102" s="7">
        <v>16.95</v>
      </c>
      <c r="G102" s="8">
        <v>1</v>
      </c>
      <c r="H102" s="9">
        <v>222.74</v>
      </c>
      <c r="I102" s="39" t="s">
        <v>33</v>
      </c>
      <c r="J102" s="9">
        <v>96.29</v>
      </c>
      <c r="K102" s="8">
        <v>1</v>
      </c>
      <c r="L102" s="9">
        <v>279.26</v>
      </c>
      <c r="M102" s="39" t="s">
        <v>82</v>
      </c>
      <c r="N102" s="9">
        <v>121.95</v>
      </c>
      <c r="O102" s="8">
        <v>1</v>
      </c>
    </row>
    <row r="103" spans="1:15" x14ac:dyDescent="0.25">
      <c r="A103" s="10" t="s">
        <v>32</v>
      </c>
      <c r="B103" s="11">
        <v>117.12</v>
      </c>
      <c r="C103" s="14" t="s">
        <v>33</v>
      </c>
      <c r="D103" s="11">
        <v>141.32</v>
      </c>
      <c r="E103" s="12">
        <v>1</v>
      </c>
      <c r="F103" s="11">
        <v>11.36</v>
      </c>
      <c r="G103" s="12">
        <v>1</v>
      </c>
      <c r="H103" s="13">
        <v>270.36</v>
      </c>
      <c r="I103" s="14" t="s">
        <v>33</v>
      </c>
      <c r="J103" s="13">
        <v>131.03</v>
      </c>
      <c r="K103" s="14" t="s">
        <v>33</v>
      </c>
      <c r="L103" s="13">
        <v>325.31</v>
      </c>
      <c r="M103" s="14" t="s">
        <v>33</v>
      </c>
      <c r="N103" s="13">
        <v>121.64</v>
      </c>
      <c r="O103" s="14" t="s">
        <v>33</v>
      </c>
    </row>
    <row r="104" spans="1:15" x14ac:dyDescent="0.25">
      <c r="A104" s="15" t="s">
        <v>34</v>
      </c>
      <c r="B104" s="16">
        <v>113.99</v>
      </c>
      <c r="C104" s="19" t="s">
        <v>33</v>
      </c>
      <c r="D104" s="16">
        <v>135.99</v>
      </c>
      <c r="E104" s="19" t="s">
        <v>33</v>
      </c>
      <c r="F104" s="16">
        <v>12.99</v>
      </c>
      <c r="G104" s="17">
        <v>1</v>
      </c>
      <c r="H104" s="18">
        <v>257.49</v>
      </c>
      <c r="I104" s="19" t="s">
        <v>33</v>
      </c>
      <c r="J104" s="18">
        <v>125.99</v>
      </c>
      <c r="K104" s="19" t="s">
        <v>33</v>
      </c>
      <c r="L104" s="18">
        <v>308.99</v>
      </c>
      <c r="M104" s="19" t="s">
        <v>33</v>
      </c>
      <c r="N104" s="18">
        <v>116.99</v>
      </c>
      <c r="O104" s="19" t="s">
        <v>33</v>
      </c>
    </row>
    <row r="105" spans="1:15" x14ac:dyDescent="0.25">
      <c r="A105" s="20" t="s">
        <v>35</v>
      </c>
      <c r="B105" s="21">
        <v>117.95</v>
      </c>
      <c r="C105" s="22">
        <v>1</v>
      </c>
      <c r="D105" s="21">
        <v>132.94999999999999</v>
      </c>
      <c r="E105" s="22">
        <v>1</v>
      </c>
      <c r="F105" s="21">
        <v>22.95</v>
      </c>
      <c r="G105" s="22">
        <v>1</v>
      </c>
      <c r="H105" s="23">
        <v>243.95</v>
      </c>
      <c r="I105" s="24" t="s">
        <v>33</v>
      </c>
      <c r="J105" s="23">
        <v>131.94999999999999</v>
      </c>
      <c r="K105" s="22">
        <v>1</v>
      </c>
      <c r="L105" s="23">
        <v>230.95</v>
      </c>
      <c r="M105" s="24" t="s">
        <v>33</v>
      </c>
      <c r="N105" s="23">
        <v>121.95</v>
      </c>
      <c r="O105" s="24" t="s">
        <v>33</v>
      </c>
    </row>
    <row r="106" spans="1:15" x14ac:dyDescent="0.25">
      <c r="A106" s="25" t="s">
        <v>114</v>
      </c>
      <c r="B106" s="26">
        <v>117.95</v>
      </c>
      <c r="C106" s="27">
        <v>1</v>
      </c>
      <c r="D106" s="26">
        <v>132.94999999999999</v>
      </c>
      <c r="E106" s="27">
        <v>1</v>
      </c>
      <c r="F106" s="28">
        <v>22.95</v>
      </c>
      <c r="G106" s="27">
        <v>1</v>
      </c>
      <c r="H106" s="28">
        <v>243.95</v>
      </c>
      <c r="I106" s="41" t="s">
        <v>33</v>
      </c>
      <c r="J106" s="28">
        <v>131.94999999999999</v>
      </c>
      <c r="K106" s="49">
        <v>1</v>
      </c>
      <c r="L106" s="28">
        <v>230.95</v>
      </c>
      <c r="M106" s="41" t="s">
        <v>33</v>
      </c>
      <c r="N106" s="28">
        <v>121.95</v>
      </c>
      <c r="O106" s="41" t="s">
        <v>33</v>
      </c>
    </row>
    <row r="107" spans="1:15" x14ac:dyDescent="0.25">
      <c r="A107" s="29" t="s">
        <v>37</v>
      </c>
      <c r="B107" s="30">
        <f>AVERAGE(B102:B106)</f>
        <v>116.758</v>
      </c>
      <c r="C107" s="31">
        <f t="shared" ref="C107:K107" si="8">AVERAGE(C102:C106)</f>
        <v>1</v>
      </c>
      <c r="D107" s="32">
        <f t="shared" si="8"/>
        <v>135.23200000000003</v>
      </c>
      <c r="E107" s="31">
        <f t="shared" si="8"/>
        <v>1</v>
      </c>
      <c r="F107" s="32">
        <f t="shared" si="8"/>
        <v>17.440000000000001</v>
      </c>
      <c r="G107" s="31">
        <f t="shared" si="8"/>
        <v>1</v>
      </c>
      <c r="H107" s="32">
        <f t="shared" si="8"/>
        <v>247.69800000000001</v>
      </c>
      <c r="I107" s="31" t="e">
        <f t="shared" si="8"/>
        <v>#DIV/0!</v>
      </c>
      <c r="J107" s="32">
        <f t="shared" si="8"/>
        <v>123.44200000000001</v>
      </c>
      <c r="K107" s="31">
        <f t="shared" si="8"/>
        <v>1</v>
      </c>
      <c r="L107" s="32">
        <f>AVERAGE(L102:L106)</f>
        <v>275.09199999999998</v>
      </c>
      <c r="M107" s="31" t="e">
        <f>AVERAGE(M102:M106)</f>
        <v>#DIV/0!</v>
      </c>
      <c r="N107" s="32">
        <f t="shared" ref="N107:O107" si="9">AVERAGE(N102:N106)</f>
        <v>120.896</v>
      </c>
      <c r="O107" s="33">
        <f t="shared" si="9"/>
        <v>1</v>
      </c>
    </row>
    <row r="108" spans="1:15" x14ac:dyDescent="0.25">
      <c r="N108" s="34" t="s">
        <v>38</v>
      </c>
      <c r="O108" s="35">
        <f>AVERAGE(B107,D107,F107,H107,J107,L107,N107,)</f>
        <v>129.56975</v>
      </c>
    </row>
    <row r="109" spans="1:15" x14ac:dyDescent="0.25">
      <c r="N109" s="36" t="s">
        <v>39</v>
      </c>
      <c r="O109" s="37">
        <v>20</v>
      </c>
    </row>
    <row r="110" spans="1:15" x14ac:dyDescent="0.25">
      <c r="N110" s="38" t="s">
        <v>54</v>
      </c>
      <c r="O110" s="33">
        <v>1</v>
      </c>
    </row>
    <row r="111" spans="1:15" x14ac:dyDescent="0.25">
      <c r="N111" t="s">
        <v>40</v>
      </c>
      <c r="O111">
        <f>SUM(C102:C106)+SUM(E102:E106)+SUM(G102:G106)+SUM(I102:I106)+SUM(K102:K106)+SUM(M102:M106)+SUM(O102:O106)</f>
        <v>14</v>
      </c>
    </row>
  </sheetData>
  <mergeCells count="137">
    <mergeCell ref="N99:O99"/>
    <mergeCell ref="B100:C100"/>
    <mergeCell ref="D100:E100"/>
    <mergeCell ref="F100:G100"/>
    <mergeCell ref="H100:I100"/>
    <mergeCell ref="J100:K100"/>
    <mergeCell ref="L100:M100"/>
    <mergeCell ref="N100:O100"/>
    <mergeCell ref="B99:C99"/>
    <mergeCell ref="D99:E99"/>
    <mergeCell ref="F99:G99"/>
    <mergeCell ref="H99:I99"/>
    <mergeCell ref="J99:K99"/>
    <mergeCell ref="L99:M99"/>
    <mergeCell ref="L98:M98"/>
    <mergeCell ref="N98:O98"/>
    <mergeCell ref="B94:O94"/>
    <mergeCell ref="B95:O95"/>
    <mergeCell ref="B96:O96"/>
    <mergeCell ref="B97:O97"/>
    <mergeCell ref="B98:C98"/>
    <mergeCell ref="D98:E98"/>
    <mergeCell ref="F98:G98"/>
    <mergeCell ref="H98:I98"/>
    <mergeCell ref="J98:K98"/>
    <mergeCell ref="N80:O80"/>
    <mergeCell ref="B81:C81"/>
    <mergeCell ref="D81:E81"/>
    <mergeCell ref="F81:G81"/>
    <mergeCell ref="H81:I81"/>
    <mergeCell ref="J81:K81"/>
    <mergeCell ref="L81:M81"/>
    <mergeCell ref="N81:O81"/>
    <mergeCell ref="B80:C80"/>
    <mergeCell ref="D80:E80"/>
    <mergeCell ref="F80:G80"/>
    <mergeCell ref="H80:I80"/>
    <mergeCell ref="J80:K80"/>
    <mergeCell ref="L80:M80"/>
    <mergeCell ref="L79:M79"/>
    <mergeCell ref="N79:O79"/>
    <mergeCell ref="B75:O75"/>
    <mergeCell ref="B76:O76"/>
    <mergeCell ref="B77:O77"/>
    <mergeCell ref="B78:O78"/>
    <mergeCell ref="B79:C79"/>
    <mergeCell ref="D79:E79"/>
    <mergeCell ref="F79:G79"/>
    <mergeCell ref="H79:I79"/>
    <mergeCell ref="J79:K79"/>
    <mergeCell ref="B62:C62"/>
    <mergeCell ref="D62:E62"/>
    <mergeCell ref="F62:G62"/>
    <mergeCell ref="H62:I62"/>
    <mergeCell ref="J62:K62"/>
    <mergeCell ref="L62:M62"/>
    <mergeCell ref="N62:O62"/>
    <mergeCell ref="L61:M61"/>
    <mergeCell ref="N61:O61"/>
    <mergeCell ref="B56:O56"/>
    <mergeCell ref="B57:O57"/>
    <mergeCell ref="B58:O58"/>
    <mergeCell ref="B59:O59"/>
    <mergeCell ref="B60:O60"/>
    <mergeCell ref="B61:C61"/>
    <mergeCell ref="D61:E61"/>
    <mergeCell ref="F61:G61"/>
    <mergeCell ref="H61:I61"/>
    <mergeCell ref="J61:K61"/>
    <mergeCell ref="B43:C43"/>
    <mergeCell ref="D43:E43"/>
    <mergeCell ref="F43:G43"/>
    <mergeCell ref="H43:I43"/>
    <mergeCell ref="J43:K43"/>
    <mergeCell ref="L43:M43"/>
    <mergeCell ref="N43:O43"/>
    <mergeCell ref="L42:M42"/>
    <mergeCell ref="N42:O42"/>
    <mergeCell ref="B38:O38"/>
    <mergeCell ref="B39:O39"/>
    <mergeCell ref="B40:O40"/>
    <mergeCell ref="B41:O41"/>
    <mergeCell ref="B42:C42"/>
    <mergeCell ref="D42:E42"/>
    <mergeCell ref="F42:G42"/>
    <mergeCell ref="H42:I42"/>
    <mergeCell ref="J42:K42"/>
    <mergeCell ref="B25:C25"/>
    <mergeCell ref="D25:E25"/>
    <mergeCell ref="F25:G25"/>
    <mergeCell ref="H25:I25"/>
    <mergeCell ref="J25:K25"/>
    <mergeCell ref="L25:M25"/>
    <mergeCell ref="N25:O25"/>
    <mergeCell ref="L23:M23"/>
    <mergeCell ref="N23:O23"/>
    <mergeCell ref="B24:C24"/>
    <mergeCell ref="D24:E24"/>
    <mergeCell ref="F24:G24"/>
    <mergeCell ref="H24:I24"/>
    <mergeCell ref="J24:K24"/>
    <mergeCell ref="L24:M24"/>
    <mergeCell ref="N24:O24"/>
    <mergeCell ref="B19:O19"/>
    <mergeCell ref="B20:O20"/>
    <mergeCell ref="B21:O21"/>
    <mergeCell ref="B22:O22"/>
    <mergeCell ref="B23:C23"/>
    <mergeCell ref="D23:E23"/>
    <mergeCell ref="F23:G23"/>
    <mergeCell ref="H23:I23"/>
    <mergeCell ref="J23:K23"/>
    <mergeCell ref="N7:O7"/>
    <mergeCell ref="B7:C7"/>
    <mergeCell ref="D7:E7"/>
    <mergeCell ref="F7:G7"/>
    <mergeCell ref="H7:I7"/>
    <mergeCell ref="J7:K7"/>
    <mergeCell ref="L7:M7"/>
    <mergeCell ref="L5:M5"/>
    <mergeCell ref="N5:O5"/>
    <mergeCell ref="B6:C6"/>
    <mergeCell ref="D6:E6"/>
    <mergeCell ref="F6:G6"/>
    <mergeCell ref="H6:I6"/>
    <mergeCell ref="J6:K6"/>
    <mergeCell ref="L6:M6"/>
    <mergeCell ref="N6:O6"/>
    <mergeCell ref="B1:O1"/>
    <mergeCell ref="B2:O2"/>
    <mergeCell ref="B3:O3"/>
    <mergeCell ref="B4:O4"/>
    <mergeCell ref="B5:C5"/>
    <mergeCell ref="D5:E5"/>
    <mergeCell ref="F5:G5"/>
    <mergeCell ref="H5:I5"/>
    <mergeCell ref="J5:K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512213-8338-44FF-A2CE-88B615BF859D}">
  <dimension ref="A1:O112"/>
  <sheetViews>
    <sheetView topLeftCell="A59" zoomScaleNormal="100" workbookViewId="0">
      <selection activeCell="I118" sqref="I118"/>
    </sheetView>
  </sheetViews>
  <sheetFormatPr defaultRowHeight="15" x14ac:dyDescent="0.25"/>
  <cols>
    <col min="1" max="1" width="29.5703125" customWidth="1"/>
    <col min="2" max="15" width="12.7109375" customWidth="1"/>
  </cols>
  <sheetData>
    <row r="1" spans="1:15" x14ac:dyDescent="0.25">
      <c r="A1" s="1" t="s">
        <v>0</v>
      </c>
      <c r="B1" s="74" t="s">
        <v>1</v>
      </c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</row>
    <row r="2" spans="1:15" x14ac:dyDescent="0.25">
      <c r="A2" s="1" t="s">
        <v>2</v>
      </c>
      <c r="B2" s="74" t="s">
        <v>160</v>
      </c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</row>
    <row r="3" spans="1:15" x14ac:dyDescent="0.25">
      <c r="A3" s="1" t="s">
        <v>4</v>
      </c>
      <c r="B3" s="74">
        <v>2013</v>
      </c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</row>
    <row r="4" spans="1:15" x14ac:dyDescent="0.25">
      <c r="A4" s="1" t="s">
        <v>5</v>
      </c>
      <c r="B4" s="75" t="s">
        <v>6</v>
      </c>
      <c r="C4" s="76"/>
      <c r="D4" s="76"/>
      <c r="E4" s="76"/>
      <c r="F4" s="76"/>
      <c r="G4" s="76"/>
      <c r="H4" s="76"/>
      <c r="I4" s="76"/>
      <c r="J4" s="76"/>
      <c r="K4" s="76"/>
      <c r="L4" s="76"/>
      <c r="M4" s="76"/>
      <c r="N4" s="76"/>
      <c r="O4" s="77"/>
    </row>
    <row r="5" spans="1:15" x14ac:dyDescent="0.25">
      <c r="A5" s="1" t="s">
        <v>8</v>
      </c>
      <c r="B5" s="78" t="s">
        <v>161</v>
      </c>
      <c r="C5" s="78"/>
      <c r="D5" s="78" t="s">
        <v>162</v>
      </c>
      <c r="E5" s="78"/>
      <c r="F5" s="79" t="s">
        <v>118</v>
      </c>
      <c r="G5" s="79"/>
      <c r="H5" s="79" t="s">
        <v>163</v>
      </c>
      <c r="I5" s="79"/>
      <c r="J5" s="79" t="s">
        <v>164</v>
      </c>
      <c r="K5" s="79"/>
      <c r="L5" s="79" t="s">
        <v>165</v>
      </c>
      <c r="M5" s="79"/>
      <c r="N5" s="79" t="s">
        <v>15</v>
      </c>
      <c r="O5" s="79"/>
    </row>
    <row r="6" spans="1:15" x14ac:dyDescent="0.25">
      <c r="A6" s="1"/>
      <c r="B6" s="81" t="s">
        <v>16</v>
      </c>
      <c r="C6" s="82"/>
      <c r="D6" s="81" t="s">
        <v>17</v>
      </c>
      <c r="E6" s="82"/>
      <c r="F6" s="81" t="s">
        <v>18</v>
      </c>
      <c r="G6" s="82"/>
      <c r="H6" s="81" t="s">
        <v>19</v>
      </c>
      <c r="I6" s="82"/>
      <c r="J6" s="81" t="s">
        <v>20</v>
      </c>
      <c r="K6" s="82"/>
      <c r="L6" s="81" t="s">
        <v>21</v>
      </c>
      <c r="M6" s="82"/>
      <c r="N6" s="81" t="s">
        <v>22</v>
      </c>
      <c r="O6" s="82"/>
    </row>
    <row r="7" spans="1:15" ht="23.25" customHeight="1" x14ac:dyDescent="0.25">
      <c r="A7" s="1" t="s">
        <v>23</v>
      </c>
      <c r="B7" s="74"/>
      <c r="C7" s="74"/>
      <c r="D7" s="74"/>
      <c r="E7" s="74"/>
      <c r="F7" s="74"/>
      <c r="G7" s="74"/>
      <c r="H7" s="80"/>
      <c r="I7" s="80"/>
      <c r="J7" s="74"/>
      <c r="K7" s="74"/>
      <c r="L7" s="74"/>
      <c r="M7" s="74"/>
      <c r="N7" s="74"/>
      <c r="O7" s="74"/>
    </row>
    <row r="8" spans="1:15" x14ac:dyDescent="0.25">
      <c r="A8" s="2"/>
      <c r="B8" s="3" t="s">
        <v>28</v>
      </c>
      <c r="C8" s="4" t="s">
        <v>29</v>
      </c>
      <c r="D8" s="3" t="s">
        <v>28</v>
      </c>
      <c r="E8" s="4" t="s">
        <v>29</v>
      </c>
      <c r="F8" s="5" t="s">
        <v>28</v>
      </c>
      <c r="G8" s="5" t="s">
        <v>29</v>
      </c>
      <c r="H8" s="3" t="s">
        <v>30</v>
      </c>
      <c r="I8" s="4" t="s">
        <v>29</v>
      </c>
      <c r="J8" s="3" t="s">
        <v>30</v>
      </c>
      <c r="K8" s="4" t="s">
        <v>29</v>
      </c>
      <c r="L8" s="3" t="s">
        <v>30</v>
      </c>
      <c r="M8" s="4" t="s">
        <v>29</v>
      </c>
      <c r="N8" s="3" t="s">
        <v>30</v>
      </c>
      <c r="O8" s="4" t="s">
        <v>29</v>
      </c>
    </row>
    <row r="9" spans="1:15" x14ac:dyDescent="0.25">
      <c r="A9" s="6" t="s">
        <v>31</v>
      </c>
      <c r="B9" s="7">
        <v>76.95</v>
      </c>
      <c r="C9" s="8">
        <v>1</v>
      </c>
      <c r="D9" s="7">
        <v>54.41</v>
      </c>
      <c r="E9" s="8">
        <v>1</v>
      </c>
      <c r="F9" s="7">
        <v>46.95</v>
      </c>
      <c r="G9" s="8">
        <v>1</v>
      </c>
      <c r="H9" s="9">
        <v>139.94999999999999</v>
      </c>
      <c r="I9" s="8">
        <v>1</v>
      </c>
      <c r="J9" s="9">
        <v>86.39</v>
      </c>
      <c r="K9" s="8">
        <v>1</v>
      </c>
      <c r="L9" s="9">
        <v>324.67</v>
      </c>
      <c r="M9" s="8">
        <v>1</v>
      </c>
      <c r="N9" s="9">
        <v>129.94999999999999</v>
      </c>
      <c r="O9" s="8">
        <v>1</v>
      </c>
    </row>
    <row r="10" spans="1:15" x14ac:dyDescent="0.25">
      <c r="A10" s="10" t="s">
        <v>32</v>
      </c>
      <c r="B10" s="11">
        <v>65.319999999999993</v>
      </c>
      <c r="C10" s="12">
        <v>1</v>
      </c>
      <c r="D10" s="11">
        <v>48.09</v>
      </c>
      <c r="E10" s="12">
        <v>1</v>
      </c>
      <c r="F10" s="11">
        <v>49.46</v>
      </c>
      <c r="G10" s="12">
        <v>1</v>
      </c>
      <c r="H10" s="13">
        <v>156.97</v>
      </c>
      <c r="I10" s="12">
        <v>1</v>
      </c>
      <c r="J10" s="13">
        <v>83.94</v>
      </c>
      <c r="K10" s="12">
        <v>1</v>
      </c>
      <c r="L10" s="13">
        <v>362.61</v>
      </c>
      <c r="M10" s="12">
        <v>1</v>
      </c>
      <c r="N10" s="13">
        <v>132.01</v>
      </c>
      <c r="O10" s="12">
        <v>1</v>
      </c>
    </row>
    <row r="11" spans="1:15" x14ac:dyDescent="0.25">
      <c r="A11" s="15" t="s">
        <v>34</v>
      </c>
      <c r="B11" s="16">
        <v>88.49</v>
      </c>
      <c r="C11" s="17">
        <v>1</v>
      </c>
      <c r="D11" s="16">
        <v>71.489999999999995</v>
      </c>
      <c r="E11" s="17">
        <v>1</v>
      </c>
      <c r="F11" s="16">
        <v>51.49</v>
      </c>
      <c r="G11" s="17">
        <v>1</v>
      </c>
      <c r="H11" s="18">
        <v>180.49</v>
      </c>
      <c r="I11" s="17">
        <v>1</v>
      </c>
      <c r="J11" s="18">
        <v>119.99</v>
      </c>
      <c r="K11" s="17">
        <v>1</v>
      </c>
      <c r="L11" s="18">
        <v>335.99</v>
      </c>
      <c r="M11" s="17">
        <v>1</v>
      </c>
      <c r="N11" s="18">
        <v>210.99</v>
      </c>
      <c r="O11" s="17">
        <v>1</v>
      </c>
    </row>
    <row r="12" spans="1:15" x14ac:dyDescent="0.25">
      <c r="A12" s="20" t="s">
        <v>35</v>
      </c>
      <c r="B12" s="21">
        <v>76.95</v>
      </c>
      <c r="C12" s="22">
        <v>1</v>
      </c>
      <c r="D12" s="21">
        <v>54.95</v>
      </c>
      <c r="E12" s="22">
        <v>1</v>
      </c>
      <c r="F12" s="21">
        <v>45.95</v>
      </c>
      <c r="G12" s="22">
        <v>1</v>
      </c>
      <c r="H12" s="23">
        <v>152.94999999999999</v>
      </c>
      <c r="I12" s="22">
        <v>1</v>
      </c>
      <c r="J12" s="23">
        <v>86.95</v>
      </c>
      <c r="K12" s="22">
        <v>1</v>
      </c>
      <c r="L12" s="23">
        <v>330.95</v>
      </c>
      <c r="M12" s="24" t="s">
        <v>33</v>
      </c>
      <c r="N12" s="23">
        <v>129.94999999999999</v>
      </c>
      <c r="O12" s="22">
        <v>1</v>
      </c>
    </row>
    <row r="13" spans="1:15" x14ac:dyDescent="0.25">
      <c r="A13" s="25" t="s">
        <v>36</v>
      </c>
      <c r="B13" s="26">
        <v>116.83</v>
      </c>
      <c r="C13" s="27">
        <v>1</v>
      </c>
      <c r="D13" s="26">
        <v>93.84</v>
      </c>
      <c r="E13" s="27">
        <v>1</v>
      </c>
      <c r="F13" s="28">
        <v>67.17</v>
      </c>
      <c r="G13" s="27">
        <v>1</v>
      </c>
      <c r="H13" s="28">
        <v>198.36</v>
      </c>
      <c r="I13" s="27">
        <v>1</v>
      </c>
      <c r="J13" s="28">
        <v>160.57</v>
      </c>
      <c r="K13" s="27">
        <v>1</v>
      </c>
      <c r="L13" s="28">
        <v>369.59</v>
      </c>
      <c r="M13" s="27">
        <v>1</v>
      </c>
      <c r="N13" s="28">
        <v>231.98</v>
      </c>
      <c r="O13" s="27">
        <v>1</v>
      </c>
    </row>
    <row r="14" spans="1:15" x14ac:dyDescent="0.25">
      <c r="A14" s="29" t="s">
        <v>37</v>
      </c>
      <c r="B14" s="30">
        <f>AVERAGE(B9:B13)</f>
        <v>84.907999999999987</v>
      </c>
      <c r="C14" s="31">
        <f t="shared" ref="C14:K14" si="0">AVERAGE(C9:C13)</f>
        <v>1</v>
      </c>
      <c r="D14" s="32">
        <f t="shared" si="0"/>
        <v>64.555999999999997</v>
      </c>
      <c r="E14" s="31">
        <f t="shared" si="0"/>
        <v>1</v>
      </c>
      <c r="F14" s="32">
        <f t="shared" si="0"/>
        <v>52.204000000000008</v>
      </c>
      <c r="G14" s="31">
        <f t="shared" si="0"/>
        <v>1</v>
      </c>
      <c r="H14" s="32">
        <f t="shared" si="0"/>
        <v>165.74399999999997</v>
      </c>
      <c r="I14" s="31">
        <f t="shared" si="0"/>
        <v>1</v>
      </c>
      <c r="J14" s="32">
        <f t="shared" si="0"/>
        <v>107.56799999999998</v>
      </c>
      <c r="K14" s="31">
        <f t="shared" si="0"/>
        <v>1</v>
      </c>
      <c r="L14" s="32">
        <f>AVERAGE(L9:L13)</f>
        <v>344.762</v>
      </c>
      <c r="M14" s="31">
        <f>AVERAGE(M9:M13)</f>
        <v>1</v>
      </c>
      <c r="N14" s="32">
        <f t="shared" ref="N14:O14" si="1">AVERAGE(N9:N13)</f>
        <v>166.976</v>
      </c>
      <c r="O14" s="33">
        <f t="shared" si="1"/>
        <v>1</v>
      </c>
    </row>
    <row r="15" spans="1:15" x14ac:dyDescent="0.25">
      <c r="N15" s="34" t="s">
        <v>38</v>
      </c>
      <c r="O15" s="35">
        <f>AVERAGE(B14,D14,F14,H14,J14,L14,N14)</f>
        <v>140.95971428571428</v>
      </c>
    </row>
    <row r="16" spans="1:15" x14ac:dyDescent="0.25">
      <c r="N16" s="36" t="s">
        <v>39</v>
      </c>
      <c r="O16" s="37">
        <v>1</v>
      </c>
    </row>
    <row r="17" spans="1:15" x14ac:dyDescent="0.25">
      <c r="N17" s="38"/>
      <c r="O17" s="33">
        <v>0</v>
      </c>
    </row>
    <row r="18" spans="1:15" x14ac:dyDescent="0.25">
      <c r="N18" t="s">
        <v>40</v>
      </c>
      <c r="O18">
        <f>SUM(C9:C13)+SUM(E9:E13)+SUM(G9:G13)+SUM(I9:I13)+SUM(K9:K13)+SUM(M9:M13)+SUM(O9:O13)</f>
        <v>34</v>
      </c>
    </row>
    <row r="19" spans="1:15" x14ac:dyDescent="0.25">
      <c r="A19" s="1" t="s">
        <v>0</v>
      </c>
      <c r="B19" s="74" t="s">
        <v>41</v>
      </c>
      <c r="C19" s="74"/>
      <c r="D19" s="74"/>
      <c r="E19" s="74"/>
      <c r="F19" s="74"/>
      <c r="G19" s="74"/>
      <c r="H19" s="74"/>
      <c r="I19" s="74"/>
      <c r="J19" s="74"/>
      <c r="K19" s="74"/>
      <c r="L19" s="74"/>
      <c r="M19" s="74"/>
      <c r="N19" s="74"/>
      <c r="O19" s="74"/>
    </row>
    <row r="20" spans="1:15" x14ac:dyDescent="0.25">
      <c r="A20" s="1" t="s">
        <v>2</v>
      </c>
      <c r="B20" s="74" t="s">
        <v>166</v>
      </c>
      <c r="C20" s="74"/>
      <c r="D20" s="74"/>
      <c r="E20" s="74"/>
      <c r="F20" s="74"/>
      <c r="G20" s="74"/>
      <c r="H20" s="74"/>
      <c r="I20" s="74"/>
      <c r="J20" s="74"/>
      <c r="K20" s="74"/>
      <c r="L20" s="74"/>
      <c r="M20" s="74"/>
      <c r="N20" s="74"/>
      <c r="O20" s="74"/>
    </row>
    <row r="21" spans="1:15" x14ac:dyDescent="0.25">
      <c r="A21" s="1" t="s">
        <v>4</v>
      </c>
      <c r="B21" s="74">
        <v>2013</v>
      </c>
      <c r="C21" s="74"/>
      <c r="D21" s="74"/>
      <c r="E21" s="74"/>
      <c r="F21" s="74"/>
      <c r="G21" s="74"/>
      <c r="H21" s="74"/>
      <c r="I21" s="74"/>
      <c r="J21" s="74"/>
      <c r="K21" s="74"/>
      <c r="L21" s="74"/>
      <c r="M21" s="74"/>
      <c r="N21" s="74"/>
      <c r="O21" s="74"/>
    </row>
    <row r="22" spans="1:15" x14ac:dyDescent="0.25">
      <c r="A22" s="1" t="s">
        <v>5</v>
      </c>
      <c r="B22" s="75" t="s">
        <v>6</v>
      </c>
      <c r="C22" s="76"/>
      <c r="D22" s="76"/>
      <c r="E22" s="76"/>
      <c r="F22" s="76"/>
      <c r="G22" s="76"/>
      <c r="H22" s="76"/>
      <c r="I22" s="76"/>
      <c r="J22" s="76"/>
      <c r="K22" s="76"/>
      <c r="L22" s="76"/>
      <c r="M22" s="76"/>
      <c r="N22" s="76"/>
      <c r="O22" s="77"/>
    </row>
    <row r="23" spans="1:15" x14ac:dyDescent="0.25">
      <c r="A23" s="1" t="s">
        <v>8</v>
      </c>
      <c r="B23" s="78" t="s">
        <v>167</v>
      </c>
      <c r="C23" s="78"/>
      <c r="D23" s="78" t="s">
        <v>168</v>
      </c>
      <c r="E23" s="78"/>
      <c r="F23" s="79" t="s">
        <v>169</v>
      </c>
      <c r="G23" s="79"/>
      <c r="H23" s="79" t="s">
        <v>170</v>
      </c>
      <c r="I23" s="79"/>
      <c r="J23" s="79" t="s">
        <v>171</v>
      </c>
      <c r="K23" s="79"/>
      <c r="L23" s="79" t="s">
        <v>172</v>
      </c>
      <c r="M23" s="79"/>
      <c r="N23" s="79" t="s">
        <v>173</v>
      </c>
      <c r="O23" s="79"/>
    </row>
    <row r="24" spans="1:15" x14ac:dyDescent="0.25">
      <c r="A24" s="1"/>
      <c r="B24" s="81" t="s">
        <v>16</v>
      </c>
      <c r="C24" s="82"/>
      <c r="D24" s="81" t="s">
        <v>50</v>
      </c>
      <c r="E24" s="82"/>
      <c r="F24" s="81" t="s">
        <v>51</v>
      </c>
      <c r="G24" s="82"/>
      <c r="H24" s="81" t="s">
        <v>19</v>
      </c>
      <c r="I24" s="82"/>
      <c r="J24" s="81" t="s">
        <v>52</v>
      </c>
      <c r="K24" s="82"/>
      <c r="L24" s="81" t="s">
        <v>21</v>
      </c>
      <c r="M24" s="82"/>
      <c r="N24" s="81" t="s">
        <v>22</v>
      </c>
      <c r="O24" s="82"/>
    </row>
    <row r="25" spans="1:15" ht="15" customHeight="1" x14ac:dyDescent="0.25">
      <c r="A25" s="1" t="s">
        <v>23</v>
      </c>
      <c r="B25" s="74" t="s">
        <v>24</v>
      </c>
      <c r="C25" s="74"/>
      <c r="D25" s="74" t="s">
        <v>25</v>
      </c>
      <c r="E25" s="74"/>
      <c r="F25" s="74" t="s">
        <v>26</v>
      </c>
      <c r="G25" s="74"/>
      <c r="H25" s="80" t="s">
        <v>19</v>
      </c>
      <c r="I25" s="80"/>
      <c r="J25" s="74" t="s">
        <v>27</v>
      </c>
      <c r="K25" s="74"/>
      <c r="L25" s="74" t="s">
        <v>21</v>
      </c>
      <c r="M25" s="74"/>
      <c r="N25" s="74" t="s">
        <v>22</v>
      </c>
      <c r="O25" s="74"/>
    </row>
    <row r="26" spans="1:15" ht="34.5" customHeight="1" x14ac:dyDescent="0.25">
      <c r="A26" s="2"/>
      <c r="B26" s="3" t="s">
        <v>28</v>
      </c>
      <c r="C26" s="4" t="s">
        <v>29</v>
      </c>
      <c r="D26" s="3" t="s">
        <v>28</v>
      </c>
      <c r="E26" s="4" t="s">
        <v>29</v>
      </c>
      <c r="F26" s="5" t="s">
        <v>28</v>
      </c>
      <c r="G26" s="5" t="s">
        <v>29</v>
      </c>
      <c r="H26" s="3" t="s">
        <v>30</v>
      </c>
      <c r="I26" s="4" t="s">
        <v>29</v>
      </c>
      <c r="J26" s="3" t="s">
        <v>30</v>
      </c>
      <c r="K26" s="4" t="s">
        <v>29</v>
      </c>
      <c r="L26" s="3" t="s">
        <v>30</v>
      </c>
      <c r="M26" s="4" t="s">
        <v>29</v>
      </c>
      <c r="N26" s="3" t="s">
        <v>30</v>
      </c>
      <c r="O26" s="4" t="s">
        <v>29</v>
      </c>
    </row>
    <row r="27" spans="1:15" x14ac:dyDescent="0.25">
      <c r="A27" s="6" t="s">
        <v>31</v>
      </c>
      <c r="B27" s="7">
        <v>285.95</v>
      </c>
      <c r="C27" s="8">
        <v>1</v>
      </c>
      <c r="D27" s="7">
        <v>167.95</v>
      </c>
      <c r="E27" s="39" t="s">
        <v>33</v>
      </c>
      <c r="F27" s="7">
        <v>52.95</v>
      </c>
      <c r="G27" s="8">
        <v>1</v>
      </c>
      <c r="H27" s="9">
        <v>576.49</v>
      </c>
      <c r="I27" s="8">
        <v>1</v>
      </c>
      <c r="J27" s="9">
        <v>164.74</v>
      </c>
      <c r="K27" s="39" t="s">
        <v>33</v>
      </c>
      <c r="L27" s="9">
        <v>1050.95</v>
      </c>
      <c r="M27" s="39" t="s">
        <v>33</v>
      </c>
      <c r="N27" s="9">
        <v>274.7</v>
      </c>
      <c r="O27" s="8">
        <v>1</v>
      </c>
    </row>
    <row r="28" spans="1:15" x14ac:dyDescent="0.25">
      <c r="A28" s="10" t="s">
        <v>32</v>
      </c>
      <c r="B28" s="11">
        <v>282.73</v>
      </c>
      <c r="C28" s="12">
        <v>1</v>
      </c>
      <c r="D28" s="11">
        <v>166.85</v>
      </c>
      <c r="E28" s="14" t="s">
        <v>33</v>
      </c>
      <c r="F28" s="11">
        <v>48.2</v>
      </c>
      <c r="G28" s="14" t="s">
        <v>33</v>
      </c>
      <c r="H28" s="50">
        <v>635.91</v>
      </c>
      <c r="I28" s="14" t="s">
        <v>33</v>
      </c>
      <c r="J28" s="13">
        <v>185.39</v>
      </c>
      <c r="K28" s="14" t="s">
        <v>33</v>
      </c>
      <c r="L28" s="13">
        <v>1180.06</v>
      </c>
      <c r="M28" s="14" t="s">
        <v>33</v>
      </c>
      <c r="N28" s="13">
        <v>300.33999999999997</v>
      </c>
      <c r="O28" s="12">
        <v>1</v>
      </c>
    </row>
    <row r="29" spans="1:15" x14ac:dyDescent="0.25">
      <c r="A29" s="15" t="s">
        <v>34</v>
      </c>
      <c r="B29" s="16">
        <v>292.99</v>
      </c>
      <c r="C29" s="17">
        <v>1</v>
      </c>
      <c r="D29" s="16">
        <v>179.99</v>
      </c>
      <c r="E29" s="19" t="s">
        <v>33</v>
      </c>
      <c r="F29" s="16">
        <v>52.99</v>
      </c>
      <c r="G29" s="17">
        <v>1</v>
      </c>
      <c r="H29" s="18">
        <v>685.99</v>
      </c>
      <c r="I29" s="19" t="s">
        <v>33</v>
      </c>
      <c r="J29" s="18">
        <v>199.99</v>
      </c>
      <c r="K29" s="19" t="s">
        <v>33</v>
      </c>
      <c r="L29" s="18">
        <v>1272.99</v>
      </c>
      <c r="M29" s="19" t="s">
        <v>33</v>
      </c>
      <c r="N29" s="18">
        <v>323.99</v>
      </c>
      <c r="O29" s="19" t="s">
        <v>33</v>
      </c>
    </row>
    <row r="30" spans="1:15" x14ac:dyDescent="0.25">
      <c r="A30" s="20" t="s">
        <v>35</v>
      </c>
      <c r="B30" s="21">
        <v>300.95</v>
      </c>
      <c r="C30" s="22">
        <v>1</v>
      </c>
      <c r="D30" s="21">
        <v>184.95</v>
      </c>
      <c r="E30" s="24" t="s">
        <v>33</v>
      </c>
      <c r="F30" s="21">
        <v>53.95</v>
      </c>
      <c r="G30" s="24" t="s">
        <v>33</v>
      </c>
      <c r="H30" s="23">
        <v>703.95</v>
      </c>
      <c r="I30" s="24" t="s">
        <v>33</v>
      </c>
      <c r="J30" s="23">
        <v>204.95</v>
      </c>
      <c r="K30" s="24" t="s">
        <v>33</v>
      </c>
      <c r="L30" s="23">
        <v>1304.95</v>
      </c>
      <c r="M30" s="22">
        <v>1</v>
      </c>
      <c r="N30" s="23">
        <v>332.95</v>
      </c>
      <c r="O30" s="22">
        <v>1</v>
      </c>
    </row>
    <row r="31" spans="1:15" x14ac:dyDescent="0.25">
      <c r="A31" s="25" t="s">
        <v>53</v>
      </c>
      <c r="B31" s="26">
        <v>292.99</v>
      </c>
      <c r="C31" s="27">
        <v>1</v>
      </c>
      <c r="D31" s="26">
        <v>179.99</v>
      </c>
      <c r="E31" s="27">
        <v>1</v>
      </c>
      <c r="F31" s="28">
        <v>51.99</v>
      </c>
      <c r="G31" s="27">
        <v>1</v>
      </c>
      <c r="H31" s="28">
        <v>685.99</v>
      </c>
      <c r="I31" s="27">
        <v>1</v>
      </c>
      <c r="J31" s="28">
        <v>199.99</v>
      </c>
      <c r="K31" s="27">
        <v>1</v>
      </c>
      <c r="L31" s="28">
        <v>1272.99</v>
      </c>
      <c r="M31" s="27">
        <v>1</v>
      </c>
      <c r="N31" s="28">
        <v>323.99</v>
      </c>
      <c r="O31" s="27">
        <v>1</v>
      </c>
    </row>
    <row r="32" spans="1:15" x14ac:dyDescent="0.25">
      <c r="A32" s="29" t="s">
        <v>37</v>
      </c>
      <c r="B32" s="30">
        <f t="shared" ref="B32:O32" si="2">AVERAGE(B27:B31)</f>
        <v>291.12200000000001</v>
      </c>
      <c r="C32" s="31">
        <f t="shared" si="2"/>
        <v>1</v>
      </c>
      <c r="D32" s="32">
        <f t="shared" si="2"/>
        <v>175.946</v>
      </c>
      <c r="E32" s="31">
        <f t="shared" si="2"/>
        <v>1</v>
      </c>
      <c r="F32" s="32">
        <f t="shared" si="2"/>
        <v>52.016000000000005</v>
      </c>
      <c r="G32" s="31">
        <f t="shared" si="2"/>
        <v>1</v>
      </c>
      <c r="H32" s="32">
        <f t="shared" si="2"/>
        <v>657.66599999999994</v>
      </c>
      <c r="I32" s="31">
        <f t="shared" si="2"/>
        <v>1</v>
      </c>
      <c r="J32" s="32">
        <f t="shared" si="2"/>
        <v>191.012</v>
      </c>
      <c r="K32" s="31">
        <f t="shared" si="2"/>
        <v>1</v>
      </c>
      <c r="L32" s="32">
        <f t="shared" si="2"/>
        <v>1216.3879999999999</v>
      </c>
      <c r="M32" s="31">
        <f t="shared" si="2"/>
        <v>1</v>
      </c>
      <c r="N32" s="32">
        <f t="shared" si="2"/>
        <v>311.19400000000002</v>
      </c>
      <c r="O32" s="33">
        <f t="shared" si="2"/>
        <v>1</v>
      </c>
    </row>
    <row r="33" spans="1:15" x14ac:dyDescent="0.25">
      <c r="N33" s="34" t="s">
        <v>38</v>
      </c>
      <c r="O33" s="35">
        <f>AVERAGE(B32,D32,F32,H32,J32,L32,N32,)</f>
        <v>361.91799999999995</v>
      </c>
    </row>
    <row r="34" spans="1:15" x14ac:dyDescent="0.25">
      <c r="N34" s="36" t="s">
        <v>39</v>
      </c>
      <c r="O34" s="37">
        <v>17</v>
      </c>
    </row>
    <row r="35" spans="1:15" x14ac:dyDescent="0.25">
      <c r="N35" s="38" t="s">
        <v>54</v>
      </c>
      <c r="O35" s="33">
        <v>0</v>
      </c>
    </row>
    <row r="36" spans="1:15" x14ac:dyDescent="0.25">
      <c r="N36" t="s">
        <v>40</v>
      </c>
      <c r="O36">
        <f>SUM(C27:C31)+SUM(E27:E31)+SUM(G27:G31)+SUM(I27:I31)+SUM(K27:K31)+SUM(M27:M31)+SUM(O27:O31)</f>
        <v>18</v>
      </c>
    </row>
    <row r="38" spans="1:15" x14ac:dyDescent="0.25">
      <c r="A38" s="1" t="s">
        <v>0</v>
      </c>
      <c r="B38" s="74" t="s">
        <v>55</v>
      </c>
      <c r="C38" s="74"/>
      <c r="D38" s="74"/>
      <c r="E38" s="74"/>
      <c r="F38" s="74"/>
      <c r="G38" s="74"/>
      <c r="H38" s="74"/>
      <c r="I38" s="74"/>
      <c r="J38" s="74"/>
      <c r="K38" s="74"/>
      <c r="L38" s="74"/>
      <c r="M38" s="74"/>
      <c r="N38" s="74"/>
      <c r="O38" s="74"/>
    </row>
    <row r="39" spans="1:15" x14ac:dyDescent="0.25">
      <c r="A39" s="1" t="s">
        <v>2</v>
      </c>
      <c r="B39" s="74" t="s">
        <v>174</v>
      </c>
      <c r="C39" s="74"/>
      <c r="D39" s="74"/>
      <c r="E39" s="74"/>
      <c r="F39" s="74"/>
      <c r="G39" s="74"/>
      <c r="H39" s="74"/>
      <c r="I39" s="74"/>
      <c r="J39" s="74"/>
      <c r="K39" s="74"/>
      <c r="L39" s="74"/>
      <c r="M39" s="74"/>
      <c r="N39" s="74"/>
      <c r="O39" s="74"/>
    </row>
    <row r="40" spans="1:15" x14ac:dyDescent="0.25">
      <c r="A40" s="1" t="s">
        <v>4</v>
      </c>
      <c r="B40" s="74">
        <v>2013</v>
      </c>
      <c r="C40" s="74"/>
      <c r="D40" s="74"/>
      <c r="E40" s="74"/>
      <c r="F40" s="74"/>
      <c r="G40" s="74"/>
      <c r="H40" s="74"/>
      <c r="I40" s="74"/>
      <c r="J40" s="74"/>
      <c r="K40" s="74"/>
      <c r="L40" s="74"/>
      <c r="M40" s="74"/>
      <c r="N40" s="74"/>
      <c r="O40" s="74"/>
    </row>
    <row r="41" spans="1:15" x14ac:dyDescent="0.25">
      <c r="A41" s="1" t="s">
        <v>5</v>
      </c>
      <c r="B41" s="75" t="s">
        <v>6</v>
      </c>
      <c r="C41" s="76"/>
      <c r="D41" s="76"/>
      <c r="E41" s="76"/>
      <c r="F41" s="76"/>
      <c r="G41" s="76"/>
      <c r="H41" s="76"/>
      <c r="I41" s="76"/>
      <c r="J41" s="76"/>
      <c r="K41" s="76"/>
      <c r="L41" s="76"/>
      <c r="M41" s="76"/>
      <c r="N41" s="76"/>
      <c r="O41" s="77"/>
    </row>
    <row r="42" spans="1:15" x14ac:dyDescent="0.25">
      <c r="A42" s="1" t="s">
        <v>8</v>
      </c>
      <c r="B42" s="78" t="s">
        <v>129</v>
      </c>
      <c r="C42" s="78"/>
      <c r="D42" s="78" t="s">
        <v>175</v>
      </c>
      <c r="E42" s="78"/>
      <c r="F42" s="79" t="s">
        <v>131</v>
      </c>
      <c r="G42" s="79"/>
      <c r="H42" s="79" t="s">
        <v>176</v>
      </c>
      <c r="I42" s="79"/>
      <c r="J42" s="79" t="s">
        <v>133</v>
      </c>
      <c r="K42" s="79"/>
      <c r="L42" s="79" t="s">
        <v>134</v>
      </c>
      <c r="M42" s="79"/>
      <c r="N42" s="79" t="s">
        <v>135</v>
      </c>
      <c r="O42" s="79"/>
    </row>
    <row r="43" spans="1:15" x14ac:dyDescent="0.25">
      <c r="A43" s="1"/>
      <c r="B43" s="81"/>
      <c r="C43" s="82"/>
      <c r="D43" s="81"/>
      <c r="E43" s="82"/>
      <c r="F43" s="81"/>
      <c r="G43" s="82"/>
      <c r="H43" s="81"/>
      <c r="I43" s="82"/>
      <c r="J43" s="81"/>
      <c r="K43" s="82"/>
      <c r="L43" s="81"/>
      <c r="M43" s="82"/>
      <c r="N43" s="81"/>
      <c r="O43" s="82"/>
    </row>
    <row r="44" spans="1:15" x14ac:dyDescent="0.25">
      <c r="A44" s="1" t="s">
        <v>23</v>
      </c>
      <c r="B44" s="74" t="s">
        <v>24</v>
      </c>
      <c r="C44" s="74"/>
      <c r="D44" s="74" t="s">
        <v>25</v>
      </c>
      <c r="E44" s="74"/>
      <c r="F44" s="74" t="s">
        <v>26</v>
      </c>
      <c r="G44" s="74"/>
      <c r="H44" s="80" t="s">
        <v>19</v>
      </c>
      <c r="I44" s="80"/>
      <c r="J44" s="74" t="s">
        <v>27</v>
      </c>
      <c r="K44" s="74"/>
      <c r="L44" s="74" t="s">
        <v>21</v>
      </c>
      <c r="M44" s="74"/>
      <c r="N44" s="74" t="s">
        <v>22</v>
      </c>
      <c r="O44" s="74"/>
    </row>
    <row r="45" spans="1:15" x14ac:dyDescent="0.25">
      <c r="A45" s="2"/>
      <c r="B45" s="3" t="s">
        <v>28</v>
      </c>
      <c r="C45" s="4" t="s">
        <v>29</v>
      </c>
      <c r="D45" s="3" t="s">
        <v>28</v>
      </c>
      <c r="E45" s="4" t="s">
        <v>29</v>
      </c>
      <c r="F45" s="5" t="s">
        <v>28</v>
      </c>
      <c r="G45" s="5" t="s">
        <v>29</v>
      </c>
      <c r="H45" s="3" t="s">
        <v>30</v>
      </c>
      <c r="I45" s="4" t="s">
        <v>29</v>
      </c>
      <c r="J45" s="3" t="s">
        <v>30</v>
      </c>
      <c r="K45" s="4" t="s">
        <v>29</v>
      </c>
      <c r="L45" s="3" t="s">
        <v>30</v>
      </c>
      <c r="M45" s="4" t="s">
        <v>29</v>
      </c>
      <c r="N45" s="3" t="s">
        <v>30</v>
      </c>
      <c r="O45" s="4" t="s">
        <v>29</v>
      </c>
    </row>
    <row r="46" spans="1:15" x14ac:dyDescent="0.25">
      <c r="A46" s="6" t="s">
        <v>31</v>
      </c>
      <c r="B46" s="7">
        <v>87.95</v>
      </c>
      <c r="C46" s="8">
        <v>1</v>
      </c>
      <c r="D46" s="7">
        <v>82.6</v>
      </c>
      <c r="E46" s="8">
        <v>1</v>
      </c>
      <c r="F46" s="7">
        <v>10.95</v>
      </c>
      <c r="G46" s="8">
        <v>1</v>
      </c>
      <c r="H46" s="9">
        <v>189.95</v>
      </c>
      <c r="I46" s="8">
        <v>1</v>
      </c>
      <c r="J46" s="9">
        <v>86.95</v>
      </c>
      <c r="K46" s="8">
        <v>1</v>
      </c>
      <c r="L46" s="9">
        <v>570.95000000000005</v>
      </c>
      <c r="M46" s="8">
        <v>1</v>
      </c>
      <c r="N46" s="9">
        <v>71.319999999999993</v>
      </c>
      <c r="O46" s="8">
        <v>1</v>
      </c>
    </row>
    <row r="47" spans="1:15" x14ac:dyDescent="0.25">
      <c r="A47" s="10" t="s">
        <v>32</v>
      </c>
      <c r="B47" s="11">
        <v>90.11</v>
      </c>
      <c r="C47" s="12">
        <v>1</v>
      </c>
      <c r="D47" s="11">
        <v>95.09</v>
      </c>
      <c r="E47" s="12">
        <v>1</v>
      </c>
      <c r="F47" s="11">
        <v>3.37</v>
      </c>
      <c r="G47" s="12">
        <v>1</v>
      </c>
      <c r="H47" s="13">
        <v>228.66</v>
      </c>
      <c r="I47" s="12">
        <v>1</v>
      </c>
      <c r="J47" s="13">
        <v>89.84</v>
      </c>
      <c r="K47" s="12">
        <v>1</v>
      </c>
      <c r="L47" s="13">
        <v>732.23</v>
      </c>
      <c r="M47" s="12">
        <v>1</v>
      </c>
      <c r="N47" s="13">
        <v>69.48</v>
      </c>
      <c r="O47" s="12">
        <v>1</v>
      </c>
    </row>
    <row r="48" spans="1:15" x14ac:dyDescent="0.25">
      <c r="A48" s="15" t="s">
        <v>34</v>
      </c>
      <c r="B48" s="16">
        <v>104.49</v>
      </c>
      <c r="C48" s="17">
        <v>1</v>
      </c>
      <c r="D48" s="16">
        <v>96.49</v>
      </c>
      <c r="E48" s="17">
        <v>1</v>
      </c>
      <c r="F48" s="16">
        <v>3.49</v>
      </c>
      <c r="G48" s="17">
        <v>1</v>
      </c>
      <c r="H48" s="18">
        <v>193.99</v>
      </c>
      <c r="I48" s="17">
        <v>1</v>
      </c>
      <c r="J48" s="18">
        <v>90.99</v>
      </c>
      <c r="K48" s="17">
        <v>1</v>
      </c>
      <c r="L48" s="18">
        <v>674.49</v>
      </c>
      <c r="M48" s="19" t="s">
        <v>33</v>
      </c>
      <c r="N48" s="18">
        <v>69.989999999999995</v>
      </c>
      <c r="O48" s="17">
        <v>1</v>
      </c>
    </row>
    <row r="49" spans="1:15" x14ac:dyDescent="0.25">
      <c r="A49" s="20" t="s">
        <v>35</v>
      </c>
      <c r="B49" s="21">
        <v>87.95</v>
      </c>
      <c r="C49" s="22">
        <v>1</v>
      </c>
      <c r="D49" s="21">
        <v>93.95</v>
      </c>
      <c r="E49" s="22">
        <v>1</v>
      </c>
      <c r="F49" s="21">
        <v>10.95</v>
      </c>
      <c r="G49" s="22">
        <v>1</v>
      </c>
      <c r="H49" s="23">
        <v>189.95</v>
      </c>
      <c r="I49" s="22">
        <v>1</v>
      </c>
      <c r="J49" s="23">
        <v>88.95</v>
      </c>
      <c r="K49" s="22">
        <v>1</v>
      </c>
      <c r="L49" s="23">
        <v>570.95000000000005</v>
      </c>
      <c r="M49" s="22">
        <v>1</v>
      </c>
      <c r="N49" s="23">
        <v>77.95</v>
      </c>
      <c r="O49" s="22">
        <v>1</v>
      </c>
    </row>
    <row r="50" spans="1:15" x14ac:dyDescent="0.25">
      <c r="A50" s="25" t="s">
        <v>65</v>
      </c>
      <c r="B50" s="26">
        <v>100.26</v>
      </c>
      <c r="C50" s="27">
        <v>1</v>
      </c>
      <c r="D50" s="26">
        <v>116.44</v>
      </c>
      <c r="E50" s="27">
        <v>1</v>
      </c>
      <c r="F50" s="28">
        <v>3.37</v>
      </c>
      <c r="G50" s="27">
        <v>1</v>
      </c>
      <c r="H50" s="28">
        <v>193.49</v>
      </c>
      <c r="I50" s="27">
        <v>1</v>
      </c>
      <c r="J50" s="28">
        <v>89.99</v>
      </c>
      <c r="K50" s="27">
        <v>1</v>
      </c>
      <c r="L50" s="28">
        <v>570.41</v>
      </c>
      <c r="M50" s="27">
        <v>1</v>
      </c>
      <c r="N50" s="28">
        <v>69.900000000000006</v>
      </c>
      <c r="O50" s="27">
        <v>1</v>
      </c>
    </row>
    <row r="51" spans="1:15" x14ac:dyDescent="0.25">
      <c r="A51" s="29" t="s">
        <v>37</v>
      </c>
      <c r="B51" s="30">
        <f>AVERAGE(B46:B50)</f>
        <v>94.152000000000001</v>
      </c>
      <c r="C51" s="31">
        <f t="shared" ref="C51:K51" si="3">AVERAGE(C46:C50)</f>
        <v>1</v>
      </c>
      <c r="D51" s="32">
        <f t="shared" si="3"/>
        <v>96.914000000000001</v>
      </c>
      <c r="E51" s="31">
        <f t="shared" si="3"/>
        <v>1</v>
      </c>
      <c r="F51" s="32">
        <f t="shared" si="3"/>
        <v>6.4260000000000002</v>
      </c>
      <c r="G51" s="31">
        <f t="shared" si="3"/>
        <v>1</v>
      </c>
      <c r="H51" s="32">
        <f t="shared" si="3"/>
        <v>199.208</v>
      </c>
      <c r="I51" s="31">
        <f t="shared" si="3"/>
        <v>1</v>
      </c>
      <c r="J51" s="32">
        <f t="shared" si="3"/>
        <v>89.344000000000008</v>
      </c>
      <c r="K51" s="31">
        <f t="shared" si="3"/>
        <v>1</v>
      </c>
      <c r="L51" s="32">
        <f>AVERAGE(L46:L50)</f>
        <v>623.80599999999993</v>
      </c>
      <c r="M51" s="31">
        <f>AVERAGE(M46:M50)</f>
        <v>1</v>
      </c>
      <c r="N51" s="32">
        <f t="shared" ref="N51:O51" si="4">AVERAGE(N46:N50)</f>
        <v>71.727999999999994</v>
      </c>
      <c r="O51" s="33">
        <f t="shared" si="4"/>
        <v>1</v>
      </c>
    </row>
    <row r="52" spans="1:15" x14ac:dyDescent="0.25">
      <c r="G52" t="s">
        <v>177</v>
      </c>
      <c r="N52" s="34" t="s">
        <v>38</v>
      </c>
      <c r="O52" s="35">
        <f>AVERAGE(B51,D51,F51,H51,J51,L51,N51,)</f>
        <v>147.69725</v>
      </c>
    </row>
    <row r="53" spans="1:15" x14ac:dyDescent="0.25">
      <c r="N53" s="36" t="s">
        <v>39</v>
      </c>
      <c r="O53" s="37">
        <v>1</v>
      </c>
    </row>
    <row r="54" spans="1:15" x14ac:dyDescent="0.25">
      <c r="N54" s="38" t="s">
        <v>54</v>
      </c>
      <c r="O54" s="33">
        <v>0</v>
      </c>
    </row>
    <row r="55" spans="1:15" x14ac:dyDescent="0.25">
      <c r="N55" t="s">
        <v>40</v>
      </c>
      <c r="O55">
        <f>SUM(C46:C50)+SUM(E46:E50)+SUM(G46:G50)+SUM(I46:I50)+SUM(K46:K50)+SUM(M46:M50)+SUM(O46:O50)</f>
        <v>34</v>
      </c>
    </row>
    <row r="57" spans="1:15" x14ac:dyDescent="0.25">
      <c r="A57" s="1" t="s">
        <v>0</v>
      </c>
      <c r="B57" s="74" t="s">
        <v>66</v>
      </c>
      <c r="C57" s="74"/>
      <c r="D57" s="74"/>
      <c r="E57" s="74"/>
      <c r="F57" s="74"/>
      <c r="G57" s="74"/>
      <c r="H57" s="74"/>
      <c r="I57" s="74"/>
      <c r="J57" s="74"/>
      <c r="K57" s="74"/>
      <c r="L57" s="74"/>
      <c r="M57" s="74"/>
      <c r="N57" s="74"/>
      <c r="O57" s="74"/>
    </row>
    <row r="58" spans="1:15" x14ac:dyDescent="0.25">
      <c r="A58" s="1" t="s">
        <v>2</v>
      </c>
      <c r="B58" s="74" t="s">
        <v>178</v>
      </c>
      <c r="C58" s="74"/>
      <c r="D58" s="74"/>
      <c r="E58" s="74"/>
      <c r="F58" s="74"/>
      <c r="G58" s="74"/>
      <c r="H58" s="74"/>
      <c r="I58" s="74"/>
      <c r="J58" s="74"/>
      <c r="K58" s="74"/>
      <c r="L58" s="74"/>
      <c r="M58" s="74"/>
      <c r="N58" s="74"/>
      <c r="O58" s="74"/>
    </row>
    <row r="59" spans="1:15" x14ac:dyDescent="0.25">
      <c r="A59" s="1" t="s">
        <v>4</v>
      </c>
      <c r="B59" s="74">
        <v>2013</v>
      </c>
      <c r="C59" s="74"/>
      <c r="D59" s="74"/>
      <c r="E59" s="74"/>
      <c r="F59" s="74"/>
      <c r="G59" s="74"/>
      <c r="H59" s="74"/>
      <c r="I59" s="74"/>
      <c r="J59" s="74"/>
      <c r="K59" s="74"/>
      <c r="L59" s="74"/>
      <c r="M59" s="74"/>
      <c r="N59" s="74"/>
      <c r="O59" s="74"/>
    </row>
    <row r="60" spans="1:15" x14ac:dyDescent="0.25">
      <c r="A60" s="1" t="s">
        <v>5</v>
      </c>
      <c r="B60" s="75" t="s">
        <v>6</v>
      </c>
      <c r="C60" s="76"/>
      <c r="D60" s="76"/>
      <c r="E60" s="76"/>
      <c r="F60" s="76"/>
      <c r="G60" s="76"/>
      <c r="H60" s="76"/>
      <c r="I60" s="76"/>
      <c r="J60" s="76"/>
      <c r="K60" s="76"/>
      <c r="L60" s="76"/>
      <c r="M60" s="76"/>
      <c r="N60" s="76"/>
      <c r="O60" s="77"/>
    </row>
    <row r="61" spans="1:15" x14ac:dyDescent="0.25">
      <c r="A61" s="1" t="s">
        <v>8</v>
      </c>
      <c r="B61" s="78" t="s">
        <v>179</v>
      </c>
      <c r="C61" s="78"/>
      <c r="D61" s="78" t="s">
        <v>180</v>
      </c>
      <c r="E61" s="78"/>
      <c r="F61" s="79" t="s">
        <v>139</v>
      </c>
      <c r="G61" s="79"/>
      <c r="H61" s="79" t="s">
        <v>181</v>
      </c>
      <c r="I61" s="79"/>
      <c r="J61" s="79" t="s">
        <v>182</v>
      </c>
      <c r="K61" s="79"/>
      <c r="L61" s="79" t="s">
        <v>183</v>
      </c>
      <c r="M61" s="79"/>
      <c r="N61" s="79" t="s">
        <v>184</v>
      </c>
      <c r="O61" s="79"/>
    </row>
    <row r="62" spans="1:15" x14ac:dyDescent="0.25">
      <c r="A62" s="1"/>
      <c r="B62" s="81"/>
      <c r="C62" s="82"/>
      <c r="D62" s="81"/>
      <c r="E62" s="82"/>
      <c r="F62" s="81"/>
      <c r="G62" s="82"/>
      <c r="H62" s="81"/>
      <c r="I62" s="82"/>
      <c r="J62" s="81"/>
      <c r="K62" s="82"/>
      <c r="L62" s="81"/>
      <c r="M62" s="82"/>
      <c r="N62" s="81"/>
      <c r="O62" s="82"/>
    </row>
    <row r="63" spans="1:15" ht="15" customHeight="1" x14ac:dyDescent="0.25">
      <c r="A63" s="1" t="s">
        <v>23</v>
      </c>
      <c r="B63" s="74" t="s">
        <v>24</v>
      </c>
      <c r="C63" s="74"/>
      <c r="D63" s="74" t="s">
        <v>25</v>
      </c>
      <c r="E63" s="74"/>
      <c r="F63" s="74" t="s">
        <v>26</v>
      </c>
      <c r="G63" s="74"/>
      <c r="H63" s="80" t="s">
        <v>19</v>
      </c>
      <c r="I63" s="80"/>
      <c r="J63" s="74" t="s">
        <v>27</v>
      </c>
      <c r="K63" s="74"/>
      <c r="L63" s="74" t="s">
        <v>21</v>
      </c>
      <c r="M63" s="74"/>
      <c r="N63" s="74" t="s">
        <v>22</v>
      </c>
      <c r="O63" s="74"/>
    </row>
    <row r="64" spans="1:15" ht="30" customHeight="1" x14ac:dyDescent="0.25">
      <c r="A64" s="2"/>
      <c r="B64" s="3" t="s">
        <v>28</v>
      </c>
      <c r="C64" s="4" t="s">
        <v>29</v>
      </c>
      <c r="D64" s="3" t="s">
        <v>28</v>
      </c>
      <c r="E64" s="4" t="s">
        <v>29</v>
      </c>
      <c r="F64" s="5" t="s">
        <v>28</v>
      </c>
      <c r="G64" s="5" t="s">
        <v>29</v>
      </c>
      <c r="H64" s="3" t="s">
        <v>30</v>
      </c>
      <c r="I64" s="4" t="s">
        <v>29</v>
      </c>
      <c r="J64" s="3" t="s">
        <v>30</v>
      </c>
      <c r="K64" s="4" t="s">
        <v>29</v>
      </c>
      <c r="L64" s="3" t="s">
        <v>30</v>
      </c>
      <c r="M64" s="4" t="s">
        <v>29</v>
      </c>
      <c r="N64" s="3" t="s">
        <v>30</v>
      </c>
      <c r="O64" s="4" t="s">
        <v>29</v>
      </c>
    </row>
    <row r="65" spans="1:15" x14ac:dyDescent="0.25">
      <c r="A65" s="6" t="s">
        <v>31</v>
      </c>
      <c r="B65" s="7">
        <v>92.95</v>
      </c>
      <c r="C65" s="8">
        <v>1</v>
      </c>
      <c r="D65" s="7">
        <v>69.95</v>
      </c>
      <c r="E65" s="8">
        <v>1</v>
      </c>
      <c r="F65" s="7">
        <v>16.3</v>
      </c>
      <c r="G65" s="8">
        <v>1</v>
      </c>
      <c r="H65" s="9">
        <v>307.57</v>
      </c>
      <c r="I65" s="8">
        <v>1</v>
      </c>
      <c r="J65" s="9">
        <v>45.95</v>
      </c>
      <c r="K65" s="8">
        <v>1</v>
      </c>
      <c r="L65" s="9">
        <v>391.87</v>
      </c>
      <c r="M65" s="8">
        <v>1</v>
      </c>
      <c r="N65" s="9">
        <v>97.95</v>
      </c>
      <c r="O65" s="8">
        <v>1</v>
      </c>
    </row>
    <row r="66" spans="1:15" x14ac:dyDescent="0.25">
      <c r="A66" s="10" t="s">
        <v>32</v>
      </c>
      <c r="B66" s="11">
        <v>92.23</v>
      </c>
      <c r="C66" s="12">
        <v>1</v>
      </c>
      <c r="D66" s="11">
        <v>72.400000000000006</v>
      </c>
      <c r="E66" s="12">
        <v>1</v>
      </c>
      <c r="F66" s="11">
        <v>25.28</v>
      </c>
      <c r="G66" s="12">
        <v>1</v>
      </c>
      <c r="H66" s="13">
        <v>286.88</v>
      </c>
      <c r="I66" s="12">
        <v>1</v>
      </c>
      <c r="J66" s="13">
        <v>38.590000000000003</v>
      </c>
      <c r="K66" s="12">
        <v>1</v>
      </c>
      <c r="L66" s="13">
        <v>495.65</v>
      </c>
      <c r="M66" s="12">
        <v>1</v>
      </c>
      <c r="N66" s="13">
        <v>122.7</v>
      </c>
      <c r="O66" s="14" t="s">
        <v>33</v>
      </c>
    </row>
    <row r="67" spans="1:15" x14ac:dyDescent="0.25">
      <c r="A67" s="15" t="s">
        <v>34</v>
      </c>
      <c r="B67" s="16">
        <v>98.99</v>
      </c>
      <c r="C67" s="17">
        <v>1</v>
      </c>
      <c r="D67" s="16">
        <v>71.989999999999995</v>
      </c>
      <c r="E67" s="17">
        <v>1</v>
      </c>
      <c r="F67" s="16">
        <v>17.989999999999998</v>
      </c>
      <c r="G67" s="17">
        <v>1</v>
      </c>
      <c r="H67" s="18">
        <v>217.49</v>
      </c>
      <c r="I67" s="17">
        <v>1</v>
      </c>
      <c r="J67" s="18">
        <v>36.49</v>
      </c>
      <c r="K67" s="17">
        <v>1</v>
      </c>
      <c r="L67" s="18">
        <v>469.99</v>
      </c>
      <c r="M67" s="17">
        <v>1</v>
      </c>
      <c r="N67" s="18">
        <v>98.49</v>
      </c>
      <c r="O67" s="19" t="s">
        <v>33</v>
      </c>
    </row>
    <row r="68" spans="1:15" x14ac:dyDescent="0.25">
      <c r="A68" s="20" t="s">
        <v>35</v>
      </c>
      <c r="B68" s="21">
        <v>95.95</v>
      </c>
      <c r="C68" s="22">
        <v>1</v>
      </c>
      <c r="D68" s="21">
        <v>75.95</v>
      </c>
      <c r="E68" s="22">
        <v>1</v>
      </c>
      <c r="F68" s="21">
        <v>28.95</v>
      </c>
      <c r="G68" s="22">
        <v>1</v>
      </c>
      <c r="H68" s="23">
        <v>202.95</v>
      </c>
      <c r="I68" s="22">
        <v>1</v>
      </c>
      <c r="J68" s="23">
        <v>45.95</v>
      </c>
      <c r="K68" s="22">
        <v>1</v>
      </c>
      <c r="L68" s="23">
        <v>424.95</v>
      </c>
      <c r="M68" s="22">
        <v>1</v>
      </c>
      <c r="N68" s="23">
        <v>98.95</v>
      </c>
      <c r="O68" s="22">
        <v>1</v>
      </c>
    </row>
    <row r="69" spans="1:15" x14ac:dyDescent="0.25">
      <c r="A69" s="25" t="s">
        <v>83</v>
      </c>
      <c r="B69" s="26">
        <v>142.69999999999999</v>
      </c>
      <c r="C69" s="41" t="s">
        <v>33</v>
      </c>
      <c r="D69" s="26">
        <v>63.63</v>
      </c>
      <c r="E69" s="27">
        <v>1</v>
      </c>
      <c r="F69" s="28">
        <v>14.81</v>
      </c>
      <c r="G69" s="27">
        <v>1</v>
      </c>
      <c r="H69" s="28">
        <v>246.03</v>
      </c>
      <c r="I69" s="27">
        <v>1</v>
      </c>
      <c r="J69" s="28">
        <v>33.020000000000003</v>
      </c>
      <c r="K69" s="27">
        <v>1</v>
      </c>
      <c r="L69" s="28">
        <v>424.95</v>
      </c>
      <c r="M69" s="27">
        <v>1</v>
      </c>
      <c r="N69" s="28">
        <v>104.9</v>
      </c>
      <c r="O69" s="27">
        <v>1</v>
      </c>
    </row>
    <row r="70" spans="1:15" x14ac:dyDescent="0.25">
      <c r="A70" s="29" t="s">
        <v>37</v>
      </c>
      <c r="B70" s="30">
        <f t="shared" ref="B70:O70" si="5">AVERAGE(B65:B69)</f>
        <v>104.56399999999999</v>
      </c>
      <c r="C70" s="31">
        <f t="shared" si="5"/>
        <v>1</v>
      </c>
      <c r="D70" s="32">
        <f t="shared" si="5"/>
        <v>70.784000000000006</v>
      </c>
      <c r="E70" s="31">
        <f t="shared" si="5"/>
        <v>1</v>
      </c>
      <c r="F70" s="32">
        <f t="shared" si="5"/>
        <v>20.666</v>
      </c>
      <c r="G70" s="31">
        <f t="shared" si="5"/>
        <v>1</v>
      </c>
      <c r="H70" s="32">
        <f t="shared" si="5"/>
        <v>252.18400000000003</v>
      </c>
      <c r="I70" s="31">
        <f t="shared" si="5"/>
        <v>1</v>
      </c>
      <c r="J70" s="32">
        <f t="shared" si="5"/>
        <v>40.000000000000007</v>
      </c>
      <c r="K70" s="31">
        <f t="shared" si="5"/>
        <v>1</v>
      </c>
      <c r="L70" s="32">
        <f t="shared" si="5"/>
        <v>441.48199999999997</v>
      </c>
      <c r="M70" s="31">
        <f t="shared" si="5"/>
        <v>1</v>
      </c>
      <c r="N70" s="32">
        <f t="shared" si="5"/>
        <v>104.598</v>
      </c>
      <c r="O70" s="31">
        <f t="shared" si="5"/>
        <v>1</v>
      </c>
    </row>
    <row r="71" spans="1:15" x14ac:dyDescent="0.25">
      <c r="N71" s="34" t="s">
        <v>38</v>
      </c>
      <c r="O71" s="35">
        <f>AVERAGE(B70,D70,F70,H70,J70,L70,N70,)</f>
        <v>129.28475</v>
      </c>
    </row>
    <row r="72" spans="1:15" x14ac:dyDescent="0.25">
      <c r="N72" s="36" t="s">
        <v>39</v>
      </c>
      <c r="O72" s="37">
        <v>2</v>
      </c>
    </row>
    <row r="73" spans="1:15" x14ac:dyDescent="0.25">
      <c r="N73" s="38" t="s">
        <v>54</v>
      </c>
      <c r="O73" s="33">
        <v>0</v>
      </c>
    </row>
    <row r="74" spans="1:15" x14ac:dyDescent="0.25">
      <c r="N74" t="s">
        <v>40</v>
      </c>
      <c r="O74">
        <f>SUM(C65:C69)+SUM(E65:E69)+SUM(G65:G69)+SUM(I65:I69)+SUM(K65:K69)+SUM(M65:M69)+SUM(O65:O69)</f>
        <v>32</v>
      </c>
    </row>
    <row r="76" spans="1:15" x14ac:dyDescent="0.25">
      <c r="A76" s="1" t="s">
        <v>0</v>
      </c>
      <c r="B76" s="74" t="s">
        <v>84</v>
      </c>
      <c r="C76" s="74"/>
      <c r="D76" s="74"/>
      <c r="E76" s="74"/>
      <c r="F76" s="74"/>
      <c r="G76" s="74"/>
      <c r="H76" s="74"/>
      <c r="I76" s="74"/>
      <c r="J76" s="74"/>
      <c r="K76" s="74"/>
      <c r="L76" s="74"/>
      <c r="M76" s="74"/>
      <c r="N76" s="74"/>
      <c r="O76" s="74"/>
    </row>
    <row r="77" spans="1:15" x14ac:dyDescent="0.25">
      <c r="A77" s="1" t="s">
        <v>2</v>
      </c>
      <c r="B77" s="74" t="s">
        <v>185</v>
      </c>
      <c r="C77" s="74"/>
      <c r="D77" s="74"/>
      <c r="E77" s="74"/>
      <c r="F77" s="74"/>
      <c r="G77" s="74"/>
      <c r="H77" s="74"/>
      <c r="I77" s="74"/>
      <c r="J77" s="74"/>
      <c r="K77" s="74"/>
      <c r="L77" s="74"/>
      <c r="M77" s="74"/>
      <c r="N77" s="74"/>
      <c r="O77" s="74"/>
    </row>
    <row r="78" spans="1:15" x14ac:dyDescent="0.25">
      <c r="A78" s="1" t="s">
        <v>4</v>
      </c>
      <c r="B78" s="74">
        <v>2013</v>
      </c>
      <c r="C78" s="74"/>
      <c r="D78" s="74"/>
      <c r="E78" s="74"/>
      <c r="F78" s="74"/>
      <c r="G78" s="74"/>
      <c r="H78" s="74"/>
      <c r="I78" s="74"/>
      <c r="J78" s="74"/>
      <c r="K78" s="74"/>
      <c r="L78" s="74"/>
      <c r="M78" s="74"/>
      <c r="N78" s="74"/>
      <c r="O78" s="74"/>
    </row>
    <row r="79" spans="1:15" x14ac:dyDescent="0.25">
      <c r="A79" s="1" t="s">
        <v>5</v>
      </c>
      <c r="B79" s="75" t="s">
        <v>6</v>
      </c>
      <c r="C79" s="76"/>
      <c r="D79" s="76"/>
      <c r="E79" s="76"/>
      <c r="F79" s="76"/>
      <c r="G79" s="76"/>
      <c r="H79" s="76"/>
      <c r="I79" s="76"/>
      <c r="J79" s="76"/>
      <c r="K79" s="76"/>
      <c r="L79" s="76"/>
      <c r="M79" s="76"/>
      <c r="N79" s="76"/>
      <c r="O79" s="77"/>
    </row>
    <row r="80" spans="1:15" x14ac:dyDescent="0.25">
      <c r="A80" s="1" t="s">
        <v>8</v>
      </c>
      <c r="B80" s="78" t="s">
        <v>145</v>
      </c>
      <c r="C80" s="78"/>
      <c r="D80" s="78" t="s">
        <v>186</v>
      </c>
      <c r="E80" s="78"/>
      <c r="F80" s="79" t="s">
        <v>187</v>
      </c>
      <c r="G80" s="79"/>
      <c r="H80" s="79" t="s">
        <v>188</v>
      </c>
      <c r="I80" s="79"/>
      <c r="J80" s="79" t="s">
        <v>189</v>
      </c>
      <c r="K80" s="79"/>
      <c r="L80" s="79" t="s">
        <v>150</v>
      </c>
      <c r="M80" s="79"/>
      <c r="N80" s="79" t="s">
        <v>190</v>
      </c>
      <c r="O80" s="79"/>
    </row>
    <row r="81" spans="1:15" x14ac:dyDescent="0.25">
      <c r="A81" s="1"/>
      <c r="B81" s="81" t="s">
        <v>93</v>
      </c>
      <c r="C81" s="82"/>
      <c r="D81" s="81" t="s">
        <v>152</v>
      </c>
      <c r="E81" s="82"/>
      <c r="F81" s="81" t="s">
        <v>95</v>
      </c>
      <c r="G81" s="82"/>
      <c r="H81" s="81" t="s">
        <v>96</v>
      </c>
      <c r="I81" s="82"/>
      <c r="J81" s="81" t="s">
        <v>97</v>
      </c>
      <c r="K81" s="82"/>
      <c r="L81" s="81" t="s">
        <v>98</v>
      </c>
      <c r="M81" s="82"/>
      <c r="N81" s="81" t="s">
        <v>99</v>
      </c>
      <c r="O81" s="82"/>
    </row>
    <row r="82" spans="1:15" ht="15" customHeight="1" x14ac:dyDescent="0.25">
      <c r="A82" s="1" t="s">
        <v>23</v>
      </c>
      <c r="B82" s="74"/>
      <c r="C82" s="74"/>
      <c r="D82" s="74"/>
      <c r="E82" s="74"/>
      <c r="F82" s="74"/>
      <c r="G82" s="74"/>
      <c r="H82" s="80"/>
      <c r="I82" s="80"/>
      <c r="J82" s="74"/>
      <c r="K82" s="74"/>
      <c r="L82" s="74"/>
      <c r="M82" s="74"/>
      <c r="N82" s="74"/>
      <c r="O82" s="74"/>
    </row>
    <row r="83" spans="1:15" x14ac:dyDescent="0.25">
      <c r="A83" s="2"/>
      <c r="B83" s="3" t="s">
        <v>28</v>
      </c>
      <c r="C83" s="4" t="s">
        <v>29</v>
      </c>
      <c r="D83" s="3" t="s">
        <v>28</v>
      </c>
      <c r="E83" s="4" t="s">
        <v>29</v>
      </c>
      <c r="F83" s="5" t="s">
        <v>28</v>
      </c>
      <c r="G83" s="5" t="s">
        <v>29</v>
      </c>
      <c r="H83" s="3" t="s">
        <v>30</v>
      </c>
      <c r="I83" s="4" t="s">
        <v>29</v>
      </c>
      <c r="J83" s="3" t="s">
        <v>30</v>
      </c>
      <c r="K83" s="4" t="s">
        <v>29</v>
      </c>
      <c r="L83" s="3" t="s">
        <v>30</v>
      </c>
      <c r="M83" s="4" t="s">
        <v>29</v>
      </c>
      <c r="N83" s="3" t="s">
        <v>30</v>
      </c>
      <c r="O83" s="4" t="s">
        <v>29</v>
      </c>
    </row>
    <row r="84" spans="1:15" x14ac:dyDescent="0.25">
      <c r="A84" s="6" t="s">
        <v>31</v>
      </c>
      <c r="B84" s="7">
        <v>191.69</v>
      </c>
      <c r="C84" s="8">
        <v>1</v>
      </c>
      <c r="D84" s="7">
        <v>93.95</v>
      </c>
      <c r="E84" s="8">
        <v>1</v>
      </c>
      <c r="F84" s="7">
        <v>67.95</v>
      </c>
      <c r="G84" s="8">
        <v>1</v>
      </c>
      <c r="H84" s="9">
        <v>315.94</v>
      </c>
      <c r="I84" s="8">
        <v>1</v>
      </c>
      <c r="J84" s="9">
        <v>77.540000000000006</v>
      </c>
      <c r="K84" s="39" t="s">
        <v>33</v>
      </c>
      <c r="L84" s="48" t="s">
        <v>82</v>
      </c>
      <c r="M84" s="39" t="s">
        <v>82</v>
      </c>
      <c r="N84" s="9">
        <v>204.95</v>
      </c>
      <c r="O84" s="8">
        <v>1</v>
      </c>
    </row>
    <row r="85" spans="1:15" x14ac:dyDescent="0.25">
      <c r="A85" s="10" t="s">
        <v>32</v>
      </c>
      <c r="B85" s="11">
        <v>219.21</v>
      </c>
      <c r="C85" s="12">
        <v>1</v>
      </c>
      <c r="D85" s="11">
        <v>92.02</v>
      </c>
      <c r="E85" s="12">
        <v>1</v>
      </c>
      <c r="F85" s="11">
        <v>58.7</v>
      </c>
      <c r="G85" s="12">
        <v>1</v>
      </c>
      <c r="H85" s="13">
        <v>352.06</v>
      </c>
      <c r="I85" s="14" t="s">
        <v>33</v>
      </c>
      <c r="J85" s="13">
        <v>84.22</v>
      </c>
      <c r="K85" s="14" t="s">
        <v>33</v>
      </c>
      <c r="L85" s="13">
        <v>429.32</v>
      </c>
      <c r="M85" s="14" t="s">
        <v>33</v>
      </c>
      <c r="N85" s="13">
        <v>113.02</v>
      </c>
      <c r="O85" s="14" t="s">
        <v>33</v>
      </c>
    </row>
    <row r="86" spans="1:15" x14ac:dyDescent="0.25">
      <c r="A86" s="15" t="s">
        <v>34</v>
      </c>
      <c r="B86" s="16">
        <v>228.99</v>
      </c>
      <c r="C86" s="17">
        <v>1</v>
      </c>
      <c r="D86" s="16">
        <v>100.99</v>
      </c>
      <c r="E86" s="17">
        <v>1</v>
      </c>
      <c r="F86" s="16">
        <v>69.989999999999995</v>
      </c>
      <c r="G86" s="17">
        <v>1</v>
      </c>
      <c r="H86" s="18">
        <v>357.99</v>
      </c>
      <c r="I86" s="17">
        <v>1</v>
      </c>
      <c r="J86" s="18">
        <v>99.99</v>
      </c>
      <c r="K86" s="19" t="s">
        <v>33</v>
      </c>
      <c r="L86" s="18">
        <v>451.49</v>
      </c>
      <c r="M86" s="17">
        <v>1</v>
      </c>
      <c r="N86" s="18">
        <v>123.99</v>
      </c>
      <c r="O86" s="17">
        <v>1</v>
      </c>
    </row>
    <row r="87" spans="1:15" x14ac:dyDescent="0.25">
      <c r="A87" s="20" t="s">
        <v>35</v>
      </c>
      <c r="B87" s="21">
        <v>229.95</v>
      </c>
      <c r="C87" s="22">
        <v>1</v>
      </c>
      <c r="D87" s="21">
        <v>107.95</v>
      </c>
      <c r="E87" s="22">
        <v>1</v>
      </c>
      <c r="F87" s="21">
        <v>77.95</v>
      </c>
      <c r="G87" s="22">
        <v>1</v>
      </c>
      <c r="H87" s="23">
        <v>369.95</v>
      </c>
      <c r="I87" s="24" t="s">
        <v>33</v>
      </c>
      <c r="J87" s="23">
        <v>98.95</v>
      </c>
      <c r="K87" s="22">
        <v>1</v>
      </c>
      <c r="L87" s="23">
        <v>450.95</v>
      </c>
      <c r="M87" s="22">
        <v>1</v>
      </c>
      <c r="N87" s="23">
        <v>131.94999999999999</v>
      </c>
      <c r="O87" s="22">
        <v>1</v>
      </c>
    </row>
    <row r="88" spans="1:15" x14ac:dyDescent="0.25">
      <c r="A88" s="25" t="s">
        <v>100</v>
      </c>
      <c r="B88" s="26">
        <v>229.95</v>
      </c>
      <c r="C88" s="27">
        <v>1</v>
      </c>
      <c r="D88" s="26">
        <v>107.95</v>
      </c>
      <c r="E88" s="27">
        <v>1</v>
      </c>
      <c r="F88" s="28">
        <v>77.95</v>
      </c>
      <c r="G88" s="27">
        <v>1</v>
      </c>
      <c r="H88" s="28">
        <v>369.95</v>
      </c>
      <c r="I88" s="41" t="s">
        <v>33</v>
      </c>
      <c r="J88" s="28">
        <v>98.95</v>
      </c>
      <c r="K88" s="27">
        <v>1</v>
      </c>
      <c r="L88" s="28">
        <v>450.95</v>
      </c>
      <c r="M88" s="27">
        <v>1</v>
      </c>
      <c r="N88" s="28">
        <v>131.94999999999999</v>
      </c>
      <c r="O88" s="27">
        <v>1</v>
      </c>
    </row>
    <row r="89" spans="1:15" x14ac:dyDescent="0.25">
      <c r="A89" s="29" t="s">
        <v>37</v>
      </c>
      <c r="B89" s="30">
        <f>AVERAGE(B84:B88)</f>
        <v>219.958</v>
      </c>
      <c r="C89" s="31">
        <f t="shared" ref="C89:K89" si="6">AVERAGE(C84:C88)</f>
        <v>1</v>
      </c>
      <c r="D89" s="32">
        <f t="shared" si="6"/>
        <v>100.57199999999999</v>
      </c>
      <c r="E89" s="31">
        <f t="shared" si="6"/>
        <v>1</v>
      </c>
      <c r="F89" s="32">
        <f t="shared" si="6"/>
        <v>70.507999999999996</v>
      </c>
      <c r="G89" s="31">
        <f t="shared" si="6"/>
        <v>1</v>
      </c>
      <c r="H89" s="32">
        <f t="shared" si="6"/>
        <v>353.178</v>
      </c>
      <c r="I89" s="31">
        <f t="shared" si="6"/>
        <v>1</v>
      </c>
      <c r="J89" s="32">
        <f t="shared" si="6"/>
        <v>91.929999999999993</v>
      </c>
      <c r="K89" s="31">
        <f t="shared" si="6"/>
        <v>1</v>
      </c>
      <c r="L89" s="32">
        <f>AVERAGE(L84:L88)</f>
        <v>445.67750000000001</v>
      </c>
      <c r="M89" s="31">
        <f>AVERAGE(M84:M88)</f>
        <v>1</v>
      </c>
      <c r="N89" s="32">
        <f t="shared" ref="N89:O89" si="7">AVERAGE(N84:N88)</f>
        <v>141.17199999999997</v>
      </c>
      <c r="O89" s="33">
        <f t="shared" si="7"/>
        <v>1</v>
      </c>
    </row>
    <row r="90" spans="1:15" x14ac:dyDescent="0.25">
      <c r="N90" s="34" t="s">
        <v>38</v>
      </c>
      <c r="O90" s="35">
        <f>AVERAGE(B89,D89,F89,H89,J89,L89,N89,)</f>
        <v>177.8744375</v>
      </c>
    </row>
    <row r="91" spans="1:15" x14ac:dyDescent="0.25">
      <c r="N91" s="36" t="s">
        <v>39</v>
      </c>
      <c r="O91" s="37">
        <v>8</v>
      </c>
    </row>
    <row r="92" spans="1:15" x14ac:dyDescent="0.25">
      <c r="N92" s="38" t="s">
        <v>54</v>
      </c>
      <c r="O92" s="33">
        <v>1</v>
      </c>
    </row>
    <row r="93" spans="1:15" x14ac:dyDescent="0.25">
      <c r="N93" t="s">
        <v>40</v>
      </c>
      <c r="O93">
        <f>SUM(C84:C88)+SUM(E84:E88)+SUM(G84:G88)+SUM(I84:I88)+SUM(K84:K88)+SUM(M84:M88)+SUM(O84:O88)</f>
        <v>26</v>
      </c>
    </row>
    <row r="95" spans="1:15" x14ac:dyDescent="0.25">
      <c r="A95" s="1" t="s">
        <v>0</v>
      </c>
      <c r="B95" s="74" t="s">
        <v>101</v>
      </c>
      <c r="C95" s="74"/>
      <c r="D95" s="74"/>
      <c r="E95" s="74"/>
      <c r="F95" s="74"/>
      <c r="G95" s="74"/>
      <c r="H95" s="74"/>
      <c r="I95" s="74"/>
      <c r="J95" s="74"/>
      <c r="K95" s="74"/>
      <c r="L95" s="74"/>
      <c r="M95" s="74"/>
      <c r="N95" s="74"/>
      <c r="O95" s="74"/>
    </row>
    <row r="96" spans="1:15" x14ac:dyDescent="0.25">
      <c r="A96" s="1" t="s">
        <v>2</v>
      </c>
      <c r="B96" s="74" t="s">
        <v>191</v>
      </c>
      <c r="C96" s="74"/>
      <c r="D96" s="74"/>
      <c r="E96" s="74"/>
      <c r="F96" s="74"/>
      <c r="G96" s="74"/>
      <c r="H96" s="74"/>
      <c r="I96" s="74"/>
      <c r="J96" s="74"/>
      <c r="K96" s="74"/>
      <c r="L96" s="74"/>
      <c r="M96" s="74"/>
      <c r="N96" s="74"/>
      <c r="O96" s="74"/>
    </row>
    <row r="97" spans="1:15" x14ac:dyDescent="0.25">
      <c r="A97" s="1" t="s">
        <v>4</v>
      </c>
      <c r="B97" s="74">
        <v>2013</v>
      </c>
      <c r="C97" s="74"/>
      <c r="D97" s="74"/>
      <c r="E97" s="74"/>
      <c r="F97" s="74"/>
      <c r="G97" s="74"/>
      <c r="H97" s="74"/>
      <c r="I97" s="74"/>
      <c r="J97" s="74"/>
      <c r="K97" s="74"/>
      <c r="L97" s="74"/>
      <c r="M97" s="74"/>
      <c r="N97" s="74"/>
      <c r="O97" s="74"/>
    </row>
    <row r="98" spans="1:15" x14ac:dyDescent="0.25">
      <c r="A98" s="1" t="s">
        <v>5</v>
      </c>
      <c r="B98" s="75" t="s">
        <v>6</v>
      </c>
      <c r="C98" s="76"/>
      <c r="D98" s="76"/>
      <c r="E98" s="76"/>
      <c r="F98" s="76"/>
      <c r="G98" s="76"/>
      <c r="H98" s="76"/>
      <c r="I98" s="76"/>
      <c r="J98" s="76"/>
      <c r="K98" s="76"/>
      <c r="L98" s="76"/>
      <c r="M98" s="76"/>
      <c r="N98" s="76"/>
      <c r="O98" s="77"/>
    </row>
    <row r="99" spans="1:15" x14ac:dyDescent="0.25">
      <c r="A99" s="1" t="s">
        <v>8</v>
      </c>
      <c r="B99" s="78" t="s">
        <v>154</v>
      </c>
      <c r="C99" s="78"/>
      <c r="D99" s="78" t="s">
        <v>192</v>
      </c>
      <c r="E99" s="78"/>
      <c r="F99" s="79" t="s">
        <v>105</v>
      </c>
      <c r="G99" s="79"/>
      <c r="H99" s="79" t="s">
        <v>193</v>
      </c>
      <c r="I99" s="79"/>
      <c r="J99" s="79" t="s">
        <v>194</v>
      </c>
      <c r="K99" s="79"/>
      <c r="L99" s="79" t="s">
        <v>195</v>
      </c>
      <c r="M99" s="79"/>
      <c r="N99" s="79" t="s">
        <v>196</v>
      </c>
      <c r="O99" s="79"/>
    </row>
    <row r="100" spans="1:15" x14ac:dyDescent="0.25">
      <c r="A100" s="1"/>
      <c r="B100" s="81"/>
      <c r="C100" s="82"/>
      <c r="D100" s="81"/>
      <c r="E100" s="82"/>
      <c r="F100" s="81"/>
      <c r="G100" s="82"/>
      <c r="H100" s="81"/>
      <c r="I100" s="82"/>
      <c r="J100" s="81"/>
      <c r="K100" s="82"/>
      <c r="L100" s="81"/>
      <c r="M100" s="82"/>
      <c r="N100" s="81"/>
      <c r="O100" s="82"/>
    </row>
    <row r="101" spans="1:15" x14ac:dyDescent="0.25">
      <c r="A101" s="1" t="s">
        <v>23</v>
      </c>
      <c r="B101" s="74" t="s">
        <v>24</v>
      </c>
      <c r="C101" s="74"/>
      <c r="D101" s="74" t="s">
        <v>25</v>
      </c>
      <c r="E101" s="74"/>
      <c r="F101" s="74" t="s">
        <v>26</v>
      </c>
      <c r="G101" s="74"/>
      <c r="H101" s="80" t="s">
        <v>19</v>
      </c>
      <c r="I101" s="80"/>
      <c r="J101" s="74" t="s">
        <v>27</v>
      </c>
      <c r="K101" s="74"/>
      <c r="L101" s="74" t="s">
        <v>21</v>
      </c>
      <c r="M101" s="74"/>
      <c r="N101" s="74" t="s">
        <v>22</v>
      </c>
      <c r="O101" s="74"/>
    </row>
    <row r="102" spans="1:15" x14ac:dyDescent="0.25">
      <c r="A102" s="2"/>
      <c r="B102" s="3" t="s">
        <v>28</v>
      </c>
      <c r="C102" s="4" t="s">
        <v>29</v>
      </c>
      <c r="D102" s="3" t="s">
        <v>28</v>
      </c>
      <c r="E102" s="4" t="s">
        <v>29</v>
      </c>
      <c r="F102" s="5" t="s">
        <v>28</v>
      </c>
      <c r="G102" s="5" t="s">
        <v>29</v>
      </c>
      <c r="H102" s="3" t="s">
        <v>30</v>
      </c>
      <c r="I102" s="4" t="s">
        <v>29</v>
      </c>
      <c r="J102" s="3" t="s">
        <v>30</v>
      </c>
      <c r="K102" s="4" t="s">
        <v>29</v>
      </c>
      <c r="L102" s="3" t="s">
        <v>30</v>
      </c>
      <c r="M102" s="4" t="s">
        <v>29</v>
      </c>
      <c r="N102" s="3" t="s">
        <v>30</v>
      </c>
      <c r="O102" s="4" t="s">
        <v>29</v>
      </c>
    </row>
    <row r="103" spans="1:15" x14ac:dyDescent="0.25">
      <c r="A103" s="6" t="s">
        <v>31</v>
      </c>
      <c r="B103" s="7">
        <v>116.78</v>
      </c>
      <c r="C103" s="39" t="s">
        <v>33</v>
      </c>
      <c r="D103" s="7">
        <v>132.94999999999999</v>
      </c>
      <c r="E103" s="8">
        <v>1</v>
      </c>
      <c r="F103" s="7">
        <v>16.95</v>
      </c>
      <c r="G103" s="8">
        <v>1</v>
      </c>
      <c r="H103" s="9">
        <v>78.95</v>
      </c>
      <c r="I103" s="8">
        <v>1</v>
      </c>
      <c r="J103" s="9">
        <v>89.95</v>
      </c>
      <c r="K103" s="8">
        <v>1</v>
      </c>
      <c r="L103" s="9">
        <v>463.34</v>
      </c>
      <c r="M103" s="39" t="s">
        <v>33</v>
      </c>
      <c r="N103" s="9">
        <v>129.94999999999999</v>
      </c>
      <c r="O103" s="8">
        <v>1</v>
      </c>
    </row>
    <row r="104" spans="1:15" x14ac:dyDescent="0.25">
      <c r="A104" s="10" t="s">
        <v>32</v>
      </c>
      <c r="B104" s="11">
        <v>117.12</v>
      </c>
      <c r="C104" s="14" t="s">
        <v>33</v>
      </c>
      <c r="D104" s="11">
        <v>132.30000000000001</v>
      </c>
      <c r="E104" s="12">
        <v>1</v>
      </c>
      <c r="F104" s="11">
        <v>11.66</v>
      </c>
      <c r="G104" s="12">
        <v>1</v>
      </c>
      <c r="H104" s="13">
        <v>77.569999999999993</v>
      </c>
      <c r="I104" s="12">
        <v>1</v>
      </c>
      <c r="J104" s="13">
        <v>88.92</v>
      </c>
      <c r="K104" s="12">
        <v>1</v>
      </c>
      <c r="L104" s="13">
        <v>407.43</v>
      </c>
      <c r="M104" s="14" t="s">
        <v>33</v>
      </c>
      <c r="N104" s="13">
        <v>139.87</v>
      </c>
      <c r="O104" s="12">
        <v>1</v>
      </c>
    </row>
    <row r="105" spans="1:15" x14ac:dyDescent="0.25">
      <c r="A105" s="15" t="s">
        <v>34</v>
      </c>
      <c r="B105" s="16">
        <v>113.99</v>
      </c>
      <c r="C105" s="19" t="s">
        <v>33</v>
      </c>
      <c r="D105" s="16">
        <v>128.49</v>
      </c>
      <c r="E105" s="17">
        <v>1</v>
      </c>
      <c r="F105" s="16">
        <v>12.49</v>
      </c>
      <c r="G105" s="17">
        <v>1</v>
      </c>
      <c r="H105" s="18">
        <v>83.99</v>
      </c>
      <c r="I105" s="17">
        <v>1</v>
      </c>
      <c r="J105" s="18">
        <v>86.99</v>
      </c>
      <c r="K105" s="17">
        <v>1</v>
      </c>
      <c r="L105" s="18">
        <v>385.49</v>
      </c>
      <c r="M105" s="19" t="s">
        <v>33</v>
      </c>
      <c r="N105" s="18">
        <v>134.49</v>
      </c>
      <c r="O105" s="17">
        <v>1</v>
      </c>
    </row>
    <row r="106" spans="1:15" x14ac:dyDescent="0.25">
      <c r="A106" s="20" t="s">
        <v>35</v>
      </c>
      <c r="B106" s="21">
        <v>117.95</v>
      </c>
      <c r="C106" s="22">
        <v>1</v>
      </c>
      <c r="D106" s="21">
        <v>132.94999999999999</v>
      </c>
      <c r="E106" s="22">
        <v>1</v>
      </c>
      <c r="F106" s="21">
        <v>21.95</v>
      </c>
      <c r="G106" s="22">
        <v>1</v>
      </c>
      <c r="H106" s="23">
        <v>78.95</v>
      </c>
      <c r="I106" s="22">
        <v>1</v>
      </c>
      <c r="J106" s="23">
        <v>89.95</v>
      </c>
      <c r="K106" s="22">
        <v>1</v>
      </c>
      <c r="L106" s="23">
        <v>368.95</v>
      </c>
      <c r="M106" s="24" t="s">
        <v>33</v>
      </c>
      <c r="N106" s="23">
        <v>130.94999999999999</v>
      </c>
      <c r="O106" s="22">
        <v>1</v>
      </c>
    </row>
    <row r="107" spans="1:15" x14ac:dyDescent="0.25">
      <c r="A107" s="25" t="s">
        <v>114</v>
      </c>
      <c r="B107" s="26">
        <v>117.95</v>
      </c>
      <c r="C107" s="27">
        <v>1</v>
      </c>
      <c r="D107" s="26">
        <v>132.94999999999999</v>
      </c>
      <c r="E107" s="27">
        <v>1</v>
      </c>
      <c r="F107" s="28">
        <v>21.95</v>
      </c>
      <c r="G107" s="27">
        <v>1</v>
      </c>
      <c r="H107" s="28">
        <v>78.95</v>
      </c>
      <c r="I107" s="27">
        <v>1</v>
      </c>
      <c r="J107" s="28">
        <v>89.95</v>
      </c>
      <c r="K107" s="49">
        <v>1</v>
      </c>
      <c r="L107" s="28">
        <v>368.95</v>
      </c>
      <c r="M107" s="41" t="s">
        <v>33</v>
      </c>
      <c r="N107" s="28">
        <v>130.94999999999999</v>
      </c>
      <c r="O107" s="27">
        <v>1</v>
      </c>
    </row>
    <row r="108" spans="1:15" x14ac:dyDescent="0.25">
      <c r="A108" s="29" t="s">
        <v>37</v>
      </c>
      <c r="B108" s="30">
        <f>AVERAGE(B103:B107)</f>
        <v>116.758</v>
      </c>
      <c r="C108" s="31">
        <f t="shared" ref="C108:K108" si="8">AVERAGE(C103:C107)</f>
        <v>1</v>
      </c>
      <c r="D108" s="32">
        <f t="shared" si="8"/>
        <v>131.92800000000003</v>
      </c>
      <c r="E108" s="31">
        <f t="shared" si="8"/>
        <v>1</v>
      </c>
      <c r="F108" s="32">
        <f t="shared" si="8"/>
        <v>17</v>
      </c>
      <c r="G108" s="31">
        <f t="shared" si="8"/>
        <v>1</v>
      </c>
      <c r="H108" s="32">
        <f t="shared" si="8"/>
        <v>79.681999999999988</v>
      </c>
      <c r="I108" s="31">
        <f t="shared" si="8"/>
        <v>1</v>
      </c>
      <c r="J108" s="32">
        <f t="shared" si="8"/>
        <v>89.152000000000001</v>
      </c>
      <c r="K108" s="31">
        <f t="shared" si="8"/>
        <v>1</v>
      </c>
      <c r="L108" s="32">
        <f>AVERAGE(L103:L107)</f>
        <v>398.83199999999999</v>
      </c>
      <c r="M108" s="31" t="e">
        <f>AVERAGE(M103:M107)</f>
        <v>#DIV/0!</v>
      </c>
      <c r="N108" s="32">
        <f t="shared" ref="N108:O108" si="9">AVERAGE(N103:N107)</f>
        <v>133.24200000000002</v>
      </c>
      <c r="O108" s="33">
        <f t="shared" si="9"/>
        <v>1</v>
      </c>
    </row>
    <row r="109" spans="1:15" x14ac:dyDescent="0.25">
      <c r="N109" s="34" t="s">
        <v>38</v>
      </c>
      <c r="O109" s="35">
        <f>AVERAGE(B108,D108,F108,H108,J108,L108,N108,)</f>
        <v>120.82425000000001</v>
      </c>
    </row>
    <row r="110" spans="1:15" x14ac:dyDescent="0.25">
      <c r="N110" s="36" t="s">
        <v>39</v>
      </c>
      <c r="O110" s="37">
        <v>8</v>
      </c>
    </row>
    <row r="111" spans="1:15" x14ac:dyDescent="0.25">
      <c r="N111" s="38" t="s">
        <v>54</v>
      </c>
      <c r="O111" s="33">
        <v>0</v>
      </c>
    </row>
    <row r="112" spans="1:15" x14ac:dyDescent="0.25">
      <c r="N112" t="s">
        <v>40</v>
      </c>
      <c r="O112">
        <f>SUM(C103:C107)+SUM(E103:E107)+SUM(G103:G107)+SUM(I103:I107)+SUM(K103:K107)+SUM(M103:M107)+SUM(O103:O107)</f>
        <v>27</v>
      </c>
    </row>
  </sheetData>
  <mergeCells count="150">
    <mergeCell ref="N100:O100"/>
    <mergeCell ref="B101:C101"/>
    <mergeCell ref="D101:E101"/>
    <mergeCell ref="F101:G101"/>
    <mergeCell ref="H101:I101"/>
    <mergeCell ref="J101:K101"/>
    <mergeCell ref="L101:M101"/>
    <mergeCell ref="N101:O101"/>
    <mergeCell ref="B100:C100"/>
    <mergeCell ref="D100:E100"/>
    <mergeCell ref="F100:G100"/>
    <mergeCell ref="H100:I100"/>
    <mergeCell ref="J100:K100"/>
    <mergeCell ref="L100:M100"/>
    <mergeCell ref="L99:M99"/>
    <mergeCell ref="N99:O99"/>
    <mergeCell ref="B95:O95"/>
    <mergeCell ref="B96:O96"/>
    <mergeCell ref="B97:O97"/>
    <mergeCell ref="B98:O98"/>
    <mergeCell ref="B99:C99"/>
    <mergeCell ref="D99:E99"/>
    <mergeCell ref="F99:G99"/>
    <mergeCell ref="H99:I99"/>
    <mergeCell ref="J99:K99"/>
    <mergeCell ref="N81:O81"/>
    <mergeCell ref="B82:C82"/>
    <mergeCell ref="D82:E82"/>
    <mergeCell ref="F82:G82"/>
    <mergeCell ref="H82:I82"/>
    <mergeCell ref="J82:K82"/>
    <mergeCell ref="L82:M82"/>
    <mergeCell ref="N82:O82"/>
    <mergeCell ref="B81:C81"/>
    <mergeCell ref="D81:E81"/>
    <mergeCell ref="F81:G81"/>
    <mergeCell ref="H81:I81"/>
    <mergeCell ref="J81:K81"/>
    <mergeCell ref="L81:M81"/>
    <mergeCell ref="L80:M80"/>
    <mergeCell ref="N80:O80"/>
    <mergeCell ref="B76:O76"/>
    <mergeCell ref="B77:O77"/>
    <mergeCell ref="B78:O78"/>
    <mergeCell ref="B79:O79"/>
    <mergeCell ref="B80:C80"/>
    <mergeCell ref="D80:E80"/>
    <mergeCell ref="F80:G80"/>
    <mergeCell ref="H80:I80"/>
    <mergeCell ref="J80:K80"/>
    <mergeCell ref="N62:O62"/>
    <mergeCell ref="B63:C63"/>
    <mergeCell ref="D63:E63"/>
    <mergeCell ref="F63:G63"/>
    <mergeCell ref="H63:I63"/>
    <mergeCell ref="J63:K63"/>
    <mergeCell ref="L63:M63"/>
    <mergeCell ref="N63:O63"/>
    <mergeCell ref="B62:C62"/>
    <mergeCell ref="D62:E62"/>
    <mergeCell ref="F62:G62"/>
    <mergeCell ref="H62:I62"/>
    <mergeCell ref="J62:K62"/>
    <mergeCell ref="L62:M62"/>
    <mergeCell ref="L61:M61"/>
    <mergeCell ref="N61:O61"/>
    <mergeCell ref="B57:O57"/>
    <mergeCell ref="B58:O58"/>
    <mergeCell ref="B59:O59"/>
    <mergeCell ref="B60:O60"/>
    <mergeCell ref="B61:C61"/>
    <mergeCell ref="D61:E61"/>
    <mergeCell ref="F61:G61"/>
    <mergeCell ref="H61:I61"/>
    <mergeCell ref="J61:K61"/>
    <mergeCell ref="N43:O43"/>
    <mergeCell ref="B44:C44"/>
    <mergeCell ref="D44:E44"/>
    <mergeCell ref="F44:G44"/>
    <mergeCell ref="H44:I44"/>
    <mergeCell ref="J44:K44"/>
    <mergeCell ref="L44:M44"/>
    <mergeCell ref="N44:O44"/>
    <mergeCell ref="B43:C43"/>
    <mergeCell ref="D43:E43"/>
    <mergeCell ref="F43:G43"/>
    <mergeCell ref="H43:I43"/>
    <mergeCell ref="J43:K43"/>
    <mergeCell ref="L43:M43"/>
    <mergeCell ref="L42:M42"/>
    <mergeCell ref="N42:O42"/>
    <mergeCell ref="B38:O38"/>
    <mergeCell ref="B39:O39"/>
    <mergeCell ref="B40:O40"/>
    <mergeCell ref="B41:O41"/>
    <mergeCell ref="B42:C42"/>
    <mergeCell ref="D42:E42"/>
    <mergeCell ref="F42:G42"/>
    <mergeCell ref="H42:I42"/>
    <mergeCell ref="J42:K42"/>
    <mergeCell ref="B25:C25"/>
    <mergeCell ref="D25:E25"/>
    <mergeCell ref="F25:G25"/>
    <mergeCell ref="H25:I25"/>
    <mergeCell ref="J25:K25"/>
    <mergeCell ref="L25:M25"/>
    <mergeCell ref="N25:O25"/>
    <mergeCell ref="L23:M23"/>
    <mergeCell ref="N23:O23"/>
    <mergeCell ref="B24:C24"/>
    <mergeCell ref="D24:E24"/>
    <mergeCell ref="F24:G24"/>
    <mergeCell ref="H24:I24"/>
    <mergeCell ref="J24:K24"/>
    <mergeCell ref="L24:M24"/>
    <mergeCell ref="N24:O24"/>
    <mergeCell ref="B19:O19"/>
    <mergeCell ref="B20:O20"/>
    <mergeCell ref="B21:O21"/>
    <mergeCell ref="B22:O22"/>
    <mergeCell ref="B23:C23"/>
    <mergeCell ref="D23:E23"/>
    <mergeCell ref="F23:G23"/>
    <mergeCell ref="H23:I23"/>
    <mergeCell ref="J23:K23"/>
    <mergeCell ref="N7:O7"/>
    <mergeCell ref="B7:C7"/>
    <mergeCell ref="D7:E7"/>
    <mergeCell ref="F7:G7"/>
    <mergeCell ref="H7:I7"/>
    <mergeCell ref="J7:K7"/>
    <mergeCell ref="L7:M7"/>
    <mergeCell ref="L5:M5"/>
    <mergeCell ref="N5:O5"/>
    <mergeCell ref="B6:C6"/>
    <mergeCell ref="D6:E6"/>
    <mergeCell ref="F6:G6"/>
    <mergeCell ref="H6:I6"/>
    <mergeCell ref="J6:K6"/>
    <mergeCell ref="L6:M6"/>
    <mergeCell ref="N6:O6"/>
    <mergeCell ref="B1:O1"/>
    <mergeCell ref="B2:O2"/>
    <mergeCell ref="B3:O3"/>
    <mergeCell ref="B4:O4"/>
    <mergeCell ref="B5:C5"/>
    <mergeCell ref="D5:E5"/>
    <mergeCell ref="F5:G5"/>
    <mergeCell ref="H5:I5"/>
    <mergeCell ref="J5:K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A721BA-1943-4E45-8F18-935E4FB43E92}">
  <dimension ref="A1:O106"/>
  <sheetViews>
    <sheetView tabSelected="1" topLeftCell="B62" zoomScaleNormal="100" workbookViewId="0">
      <selection activeCell="L106" sqref="L106"/>
    </sheetView>
  </sheetViews>
  <sheetFormatPr defaultRowHeight="15" x14ac:dyDescent="0.25"/>
  <cols>
    <col min="1" max="1" width="29.5703125" customWidth="1"/>
    <col min="2" max="15" width="12.7109375" customWidth="1"/>
  </cols>
  <sheetData>
    <row r="1" spans="1:15" x14ac:dyDescent="0.25">
      <c r="A1" s="1" t="s">
        <v>0</v>
      </c>
      <c r="B1" s="74" t="s">
        <v>41</v>
      </c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</row>
    <row r="2" spans="1:15" x14ac:dyDescent="0.25">
      <c r="A2" s="1" t="s">
        <v>2</v>
      </c>
      <c r="B2" s="74" t="s">
        <v>257</v>
      </c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</row>
    <row r="3" spans="1:15" x14ac:dyDescent="0.25">
      <c r="A3" s="1" t="s">
        <v>4</v>
      </c>
      <c r="B3" s="74">
        <v>2008</v>
      </c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</row>
    <row r="4" spans="1:15" x14ac:dyDescent="0.25">
      <c r="A4" s="1" t="s">
        <v>8</v>
      </c>
      <c r="B4" s="78" t="s">
        <v>256</v>
      </c>
      <c r="C4" s="78"/>
      <c r="D4" s="78" t="s">
        <v>255</v>
      </c>
      <c r="E4" s="78"/>
      <c r="F4" s="79" t="s">
        <v>254</v>
      </c>
      <c r="G4" s="79"/>
      <c r="H4" s="79" t="s">
        <v>253</v>
      </c>
      <c r="I4" s="79"/>
      <c r="J4" s="79" t="s">
        <v>252</v>
      </c>
      <c r="K4" s="79"/>
      <c r="L4" s="79" t="s">
        <v>251</v>
      </c>
      <c r="M4" s="79"/>
      <c r="N4" s="79" t="s">
        <v>261</v>
      </c>
      <c r="O4" s="79"/>
    </row>
    <row r="5" spans="1:15" ht="50.25" customHeight="1" x14ac:dyDescent="0.25">
      <c r="A5" s="1"/>
      <c r="B5" s="81" t="s">
        <v>16</v>
      </c>
      <c r="C5" s="82"/>
      <c r="D5" s="81" t="s">
        <v>250</v>
      </c>
      <c r="E5" s="82"/>
      <c r="F5" s="81" t="s">
        <v>249</v>
      </c>
      <c r="G5" s="82"/>
      <c r="H5" s="81" t="s">
        <v>248</v>
      </c>
      <c r="I5" s="82"/>
      <c r="J5" s="81" t="s">
        <v>247</v>
      </c>
      <c r="K5" s="82"/>
      <c r="L5" s="81" t="s">
        <v>21</v>
      </c>
      <c r="M5" s="82"/>
      <c r="N5" s="81" t="s">
        <v>22</v>
      </c>
      <c r="O5" s="82"/>
    </row>
    <row r="6" spans="1:15" x14ac:dyDescent="0.25">
      <c r="A6" s="1" t="s">
        <v>23</v>
      </c>
      <c r="B6" s="74" t="s">
        <v>24</v>
      </c>
      <c r="C6" s="74"/>
      <c r="D6" s="74" t="s">
        <v>25</v>
      </c>
      <c r="E6" s="74"/>
      <c r="F6" s="74" t="s">
        <v>26</v>
      </c>
      <c r="G6" s="74"/>
      <c r="H6" s="80" t="s">
        <v>19</v>
      </c>
      <c r="I6" s="80"/>
      <c r="J6" s="74" t="s">
        <v>27</v>
      </c>
      <c r="K6" s="74"/>
      <c r="L6" s="74" t="s">
        <v>21</v>
      </c>
      <c r="M6" s="74"/>
      <c r="N6" s="74" t="s">
        <v>22</v>
      </c>
      <c r="O6" s="74"/>
    </row>
    <row r="7" spans="1:15" x14ac:dyDescent="0.25">
      <c r="A7" s="2"/>
      <c r="B7" s="3" t="s">
        <v>28</v>
      </c>
      <c r="C7" s="4" t="s">
        <v>29</v>
      </c>
      <c r="D7" s="3" t="s">
        <v>28</v>
      </c>
      <c r="E7" s="4" t="s">
        <v>29</v>
      </c>
      <c r="F7" s="5" t="s">
        <v>28</v>
      </c>
      <c r="G7" s="5" t="s">
        <v>29</v>
      </c>
      <c r="H7" s="3" t="s">
        <v>30</v>
      </c>
      <c r="I7" s="4" t="s">
        <v>29</v>
      </c>
      <c r="J7" s="3" t="s">
        <v>30</v>
      </c>
      <c r="K7" s="4" t="s">
        <v>29</v>
      </c>
      <c r="L7" s="3" t="s">
        <v>30</v>
      </c>
      <c r="M7" s="4" t="s">
        <v>29</v>
      </c>
      <c r="N7" s="3" t="s">
        <v>30</v>
      </c>
      <c r="O7" s="4" t="s">
        <v>29</v>
      </c>
    </row>
    <row r="8" spans="1:15" x14ac:dyDescent="0.25">
      <c r="A8" s="6" t="s">
        <v>31</v>
      </c>
      <c r="B8" s="73" t="s">
        <v>82</v>
      </c>
      <c r="C8" s="43" t="s">
        <v>82</v>
      </c>
      <c r="D8" s="7">
        <v>119.95</v>
      </c>
      <c r="E8" s="8">
        <v>1</v>
      </c>
      <c r="F8" s="7">
        <v>32.229999999999997</v>
      </c>
      <c r="G8" s="8">
        <v>1</v>
      </c>
      <c r="H8" s="9">
        <v>227.95</v>
      </c>
      <c r="I8" s="8">
        <v>1</v>
      </c>
      <c r="J8" s="42" t="s">
        <v>82</v>
      </c>
      <c r="K8" s="43" t="s">
        <v>82</v>
      </c>
      <c r="L8" s="9">
        <v>750.95</v>
      </c>
      <c r="M8" s="39" t="s">
        <v>33</v>
      </c>
      <c r="N8" s="42" t="s">
        <v>82</v>
      </c>
      <c r="O8" s="43" t="s">
        <v>82</v>
      </c>
    </row>
    <row r="9" spans="1:15" x14ac:dyDescent="0.25">
      <c r="A9" s="10" t="s">
        <v>32</v>
      </c>
      <c r="B9" s="72" t="s">
        <v>82</v>
      </c>
      <c r="C9" s="55" t="s">
        <v>82</v>
      </c>
      <c r="D9" s="11">
        <v>101.02</v>
      </c>
      <c r="E9" s="12">
        <v>1</v>
      </c>
      <c r="F9" s="11">
        <v>26.87</v>
      </c>
      <c r="G9" s="12">
        <v>1</v>
      </c>
      <c r="H9" s="13">
        <v>199.3</v>
      </c>
      <c r="I9" s="14" t="s">
        <v>33</v>
      </c>
      <c r="J9" s="56" t="s">
        <v>82</v>
      </c>
      <c r="K9" s="55" t="s">
        <v>82</v>
      </c>
      <c r="L9" s="13">
        <v>844.48</v>
      </c>
      <c r="M9" s="14" t="s">
        <v>33</v>
      </c>
      <c r="N9" s="13">
        <v>95.47</v>
      </c>
      <c r="O9" s="14" t="s">
        <v>33</v>
      </c>
    </row>
    <row r="10" spans="1:15" x14ac:dyDescent="0.25">
      <c r="A10" s="15" t="s">
        <v>34</v>
      </c>
      <c r="B10" s="71" t="s">
        <v>82</v>
      </c>
      <c r="C10" s="53" t="s">
        <v>82</v>
      </c>
      <c r="D10" s="16">
        <v>116.99</v>
      </c>
      <c r="E10" s="17">
        <v>1</v>
      </c>
      <c r="F10" s="16">
        <v>29.99</v>
      </c>
      <c r="G10" s="17">
        <v>1</v>
      </c>
      <c r="H10" s="18">
        <v>190.99</v>
      </c>
      <c r="I10" s="19" t="s">
        <v>33</v>
      </c>
      <c r="J10" s="54" t="s">
        <v>82</v>
      </c>
      <c r="K10" s="53" t="s">
        <v>82</v>
      </c>
      <c r="L10" s="18">
        <v>729.99</v>
      </c>
      <c r="M10" s="19" t="s">
        <v>33</v>
      </c>
      <c r="N10" s="18">
        <v>92.99</v>
      </c>
      <c r="O10" s="19" t="s">
        <v>33</v>
      </c>
    </row>
    <row r="11" spans="1:15" x14ac:dyDescent="0.25">
      <c r="A11" s="20" t="s">
        <v>35</v>
      </c>
      <c r="B11" s="70" t="s">
        <v>82</v>
      </c>
      <c r="C11" s="46" t="s">
        <v>82</v>
      </c>
      <c r="D11" s="70" t="s">
        <v>82</v>
      </c>
      <c r="E11" s="46" t="s">
        <v>82</v>
      </c>
      <c r="F11" s="21">
        <v>30.95</v>
      </c>
      <c r="G11" s="22">
        <v>1</v>
      </c>
      <c r="H11" s="45" t="s">
        <v>82</v>
      </c>
      <c r="I11" s="46" t="s">
        <v>82</v>
      </c>
      <c r="J11" s="45" t="s">
        <v>82</v>
      </c>
      <c r="K11" s="46" t="s">
        <v>82</v>
      </c>
      <c r="L11" s="45" t="s">
        <v>82</v>
      </c>
      <c r="M11" s="46" t="s">
        <v>82</v>
      </c>
      <c r="N11" s="45" t="s">
        <v>82</v>
      </c>
      <c r="O11" s="46" t="s">
        <v>82</v>
      </c>
    </row>
    <row r="12" spans="1:15" x14ac:dyDescent="0.25">
      <c r="A12" s="25" t="s">
        <v>246</v>
      </c>
      <c r="B12" s="69">
        <v>272.95</v>
      </c>
      <c r="C12" s="51" t="s">
        <v>82</v>
      </c>
      <c r="D12" s="26">
        <v>116.99</v>
      </c>
      <c r="E12" s="27">
        <v>1</v>
      </c>
      <c r="F12" s="26">
        <v>28.99</v>
      </c>
      <c r="G12" s="27">
        <v>1</v>
      </c>
      <c r="H12" s="28">
        <v>214.99</v>
      </c>
      <c r="I12" s="51" t="s">
        <v>82</v>
      </c>
      <c r="J12" s="52">
        <v>92.39</v>
      </c>
      <c r="K12" s="51" t="s">
        <v>82</v>
      </c>
      <c r="L12" s="28">
        <v>729.99</v>
      </c>
      <c r="M12" s="27">
        <v>1</v>
      </c>
      <c r="N12" s="52" t="s">
        <v>82</v>
      </c>
      <c r="O12" s="51" t="s">
        <v>82</v>
      </c>
    </row>
    <row r="13" spans="1:15" x14ac:dyDescent="0.25">
      <c r="A13" s="29" t="s">
        <v>37</v>
      </c>
      <c r="B13" s="30">
        <f>AVERAGE(B8:B12)</f>
        <v>272.95</v>
      </c>
      <c r="C13" s="31" t="s">
        <v>82</v>
      </c>
      <c r="D13" s="32">
        <f t="shared" ref="D13:J13" si="0">AVERAGE(D8:D12)</f>
        <v>113.7375</v>
      </c>
      <c r="E13" s="31">
        <f t="shared" si="0"/>
        <v>1</v>
      </c>
      <c r="F13" s="32">
        <f t="shared" si="0"/>
        <v>29.806000000000001</v>
      </c>
      <c r="G13" s="31">
        <f t="shared" si="0"/>
        <v>1</v>
      </c>
      <c r="H13" s="32">
        <f t="shared" si="0"/>
        <v>208.3075</v>
      </c>
      <c r="I13" s="31">
        <f t="shared" si="0"/>
        <v>1</v>
      </c>
      <c r="J13" s="32">
        <f t="shared" si="0"/>
        <v>92.39</v>
      </c>
      <c r="K13" s="31" t="s">
        <v>82</v>
      </c>
      <c r="L13" s="32">
        <f>AVERAGE(L8:L12)</f>
        <v>763.85249999999996</v>
      </c>
      <c r="M13" s="31">
        <f>AVERAGE(M8:M12)</f>
        <v>1</v>
      </c>
      <c r="N13" s="32">
        <f>AVERAGE(N8:N12)</f>
        <v>94.22999999999999</v>
      </c>
      <c r="O13" s="33" t="e">
        <f>AVERAGE(O8:O12)</f>
        <v>#DIV/0!</v>
      </c>
    </row>
    <row r="14" spans="1:15" x14ac:dyDescent="0.25">
      <c r="N14" s="34" t="s">
        <v>38</v>
      </c>
      <c r="O14" s="35">
        <f>AVERAGE(B13,D13,F13,H13,J13,L13,N13)</f>
        <v>225.03907142857139</v>
      </c>
    </row>
    <row r="15" spans="1:15" x14ac:dyDescent="0.25">
      <c r="N15" s="36" t="s">
        <v>39</v>
      </c>
      <c r="O15" s="37">
        <v>7</v>
      </c>
    </row>
    <row r="16" spans="1:15" x14ac:dyDescent="0.25">
      <c r="N16" s="38" t="s">
        <v>54</v>
      </c>
      <c r="O16" s="33">
        <v>17</v>
      </c>
    </row>
    <row r="17" spans="1:15" x14ac:dyDescent="0.25">
      <c r="N17" t="s">
        <v>40</v>
      </c>
      <c r="O17">
        <f>SUM(C8:C12)+SUM(E8:E12)+SUM(G8:G12)+SUM(I8:I12)+SUM(K8:K12)+SUM(M8:M12)+SUM(O8:O12)</f>
        <v>11</v>
      </c>
    </row>
    <row r="19" spans="1:15" x14ac:dyDescent="0.25">
      <c r="A19" s="1" t="s">
        <v>0</v>
      </c>
      <c r="B19" s="74" t="s">
        <v>66</v>
      </c>
      <c r="C19" s="74"/>
      <c r="D19" s="74"/>
      <c r="E19" s="74"/>
      <c r="F19" s="74"/>
      <c r="G19" s="74"/>
      <c r="H19" s="74"/>
      <c r="I19" s="74"/>
      <c r="J19" s="74"/>
      <c r="K19" s="74"/>
      <c r="L19" s="74"/>
      <c r="M19" s="74"/>
      <c r="N19" s="74"/>
      <c r="O19" s="74"/>
    </row>
    <row r="20" spans="1:15" x14ac:dyDescent="0.25">
      <c r="A20" s="1" t="s">
        <v>2</v>
      </c>
      <c r="B20" s="74" t="s">
        <v>245</v>
      </c>
      <c r="C20" s="74"/>
      <c r="D20" s="74"/>
      <c r="E20" s="74"/>
      <c r="F20" s="74"/>
      <c r="G20" s="74"/>
      <c r="H20" s="74"/>
      <c r="I20" s="74"/>
      <c r="J20" s="74"/>
      <c r="K20" s="74"/>
      <c r="L20" s="74"/>
      <c r="M20" s="74"/>
      <c r="N20" s="74"/>
      <c r="O20" s="74"/>
    </row>
    <row r="21" spans="1:15" x14ac:dyDescent="0.25">
      <c r="A21" s="1" t="s">
        <v>4</v>
      </c>
      <c r="B21" s="74">
        <v>2008</v>
      </c>
      <c r="C21" s="74"/>
      <c r="D21" s="74"/>
      <c r="E21" s="74"/>
      <c r="F21" s="74"/>
      <c r="G21" s="74"/>
      <c r="H21" s="74"/>
      <c r="I21" s="74"/>
      <c r="J21" s="74"/>
      <c r="K21" s="74"/>
      <c r="L21" s="74"/>
      <c r="M21" s="74"/>
      <c r="N21" s="74"/>
      <c r="O21" s="74"/>
    </row>
    <row r="22" spans="1:15" x14ac:dyDescent="0.25">
      <c r="A22" s="1" t="s">
        <v>8</v>
      </c>
      <c r="B22" s="78" t="s">
        <v>244</v>
      </c>
      <c r="C22" s="78"/>
      <c r="D22" s="78" t="s">
        <v>243</v>
      </c>
      <c r="E22" s="78"/>
      <c r="F22" s="79" t="s">
        <v>242</v>
      </c>
      <c r="G22" s="79"/>
      <c r="H22" s="79" t="s">
        <v>241</v>
      </c>
      <c r="I22" s="79"/>
      <c r="J22" s="79" t="s">
        <v>240</v>
      </c>
      <c r="K22" s="79"/>
      <c r="L22" s="79" t="s">
        <v>239</v>
      </c>
      <c r="M22" s="79"/>
      <c r="N22" s="79" t="s">
        <v>262</v>
      </c>
      <c r="O22" s="79"/>
    </row>
    <row r="23" spans="1:15" ht="39" customHeight="1" x14ac:dyDescent="0.25">
      <c r="A23" s="1"/>
      <c r="B23" s="81" t="s">
        <v>238</v>
      </c>
      <c r="C23" s="82"/>
      <c r="D23" s="81" t="s">
        <v>237</v>
      </c>
      <c r="E23" s="82"/>
      <c r="F23" s="81" t="s">
        <v>236</v>
      </c>
      <c r="G23" s="82"/>
      <c r="H23" s="81" t="s">
        <v>235</v>
      </c>
      <c r="I23" s="82"/>
      <c r="J23" s="81" t="s">
        <v>234</v>
      </c>
      <c r="K23" s="82"/>
      <c r="L23" s="81" t="s">
        <v>228</v>
      </c>
      <c r="M23" s="82"/>
      <c r="N23" s="81" t="s">
        <v>258</v>
      </c>
      <c r="O23" s="82"/>
    </row>
    <row r="24" spans="1:15" ht="39" customHeight="1" x14ac:dyDescent="0.25">
      <c r="A24" s="1" t="s">
        <v>23</v>
      </c>
      <c r="B24" s="74" t="s">
        <v>24</v>
      </c>
      <c r="C24" s="74"/>
      <c r="D24" s="74" t="s">
        <v>25</v>
      </c>
      <c r="E24" s="74"/>
      <c r="F24" s="74" t="s">
        <v>26</v>
      </c>
      <c r="G24" s="74"/>
      <c r="H24" s="80" t="s">
        <v>19</v>
      </c>
      <c r="I24" s="80"/>
      <c r="J24" s="74" t="s">
        <v>27</v>
      </c>
      <c r="K24" s="74"/>
      <c r="L24" s="74" t="s">
        <v>21</v>
      </c>
      <c r="M24" s="74"/>
      <c r="N24" s="74" t="s">
        <v>259</v>
      </c>
      <c r="O24" s="74"/>
    </row>
    <row r="25" spans="1:15" x14ac:dyDescent="0.25">
      <c r="A25" s="2"/>
      <c r="B25" s="3" t="s">
        <v>28</v>
      </c>
      <c r="C25" s="4" t="s">
        <v>29</v>
      </c>
      <c r="D25" s="3" t="s">
        <v>28</v>
      </c>
      <c r="E25" s="4" t="s">
        <v>29</v>
      </c>
      <c r="F25" s="5" t="s">
        <v>28</v>
      </c>
      <c r="G25" s="5" t="s">
        <v>29</v>
      </c>
      <c r="H25" s="3" t="s">
        <v>30</v>
      </c>
      <c r="I25" s="4" t="s">
        <v>29</v>
      </c>
      <c r="J25" s="3" t="s">
        <v>30</v>
      </c>
      <c r="K25" s="4" t="s">
        <v>29</v>
      </c>
      <c r="L25" s="3" t="s">
        <v>30</v>
      </c>
      <c r="M25" s="4" t="s">
        <v>29</v>
      </c>
      <c r="N25" s="3" t="s">
        <v>30</v>
      </c>
      <c r="O25" s="4" t="s">
        <v>29</v>
      </c>
    </row>
    <row r="26" spans="1:15" x14ac:dyDescent="0.25">
      <c r="A26" s="6" t="s">
        <v>31</v>
      </c>
      <c r="B26" s="7">
        <v>184.95</v>
      </c>
      <c r="C26" s="8">
        <v>1</v>
      </c>
      <c r="D26" s="7">
        <v>316.45</v>
      </c>
      <c r="E26" s="8">
        <v>1</v>
      </c>
      <c r="F26" s="7">
        <v>76.95</v>
      </c>
      <c r="G26" s="8">
        <v>1</v>
      </c>
      <c r="H26" s="9">
        <v>280.3</v>
      </c>
      <c r="I26" s="8">
        <v>1</v>
      </c>
      <c r="J26" s="9">
        <v>142.94999999999999</v>
      </c>
      <c r="K26" s="39" t="s">
        <v>33</v>
      </c>
      <c r="L26" s="9">
        <v>454.95</v>
      </c>
      <c r="M26" s="8">
        <v>1</v>
      </c>
      <c r="N26" s="9">
        <v>148.37</v>
      </c>
      <c r="O26" s="39" t="s">
        <v>33</v>
      </c>
    </row>
    <row r="27" spans="1:15" x14ac:dyDescent="0.25">
      <c r="A27" s="10" t="s">
        <v>32</v>
      </c>
      <c r="B27" s="11">
        <v>219.82</v>
      </c>
      <c r="C27" s="12">
        <v>1</v>
      </c>
      <c r="D27" s="11">
        <v>469.94</v>
      </c>
      <c r="E27" s="14" t="s">
        <v>33</v>
      </c>
      <c r="F27" s="11">
        <v>92.59</v>
      </c>
      <c r="G27" s="12">
        <v>1</v>
      </c>
      <c r="H27" s="13">
        <v>412.74</v>
      </c>
      <c r="I27" s="14" t="s">
        <v>33</v>
      </c>
      <c r="J27" s="13">
        <v>194.45</v>
      </c>
      <c r="K27" s="14" t="s">
        <v>33</v>
      </c>
      <c r="L27" s="13">
        <v>685.22</v>
      </c>
      <c r="M27" s="14" t="s">
        <v>33</v>
      </c>
      <c r="N27" s="64" t="s">
        <v>82</v>
      </c>
      <c r="O27" s="63" t="s">
        <v>82</v>
      </c>
    </row>
    <row r="28" spans="1:15" x14ac:dyDescent="0.25">
      <c r="A28" s="15" t="s">
        <v>34</v>
      </c>
      <c r="B28" s="16">
        <v>208.49</v>
      </c>
      <c r="C28" s="17">
        <v>1</v>
      </c>
      <c r="D28" s="16">
        <v>345.49</v>
      </c>
      <c r="E28" s="19" t="s">
        <v>33</v>
      </c>
      <c r="F28" s="16">
        <v>79.489999999999995</v>
      </c>
      <c r="G28" s="17">
        <v>1</v>
      </c>
      <c r="H28" s="18">
        <v>303.49</v>
      </c>
      <c r="I28" s="17">
        <v>1</v>
      </c>
      <c r="J28" s="18">
        <v>142.99</v>
      </c>
      <c r="K28" s="19" t="s">
        <v>33</v>
      </c>
      <c r="L28" s="18">
        <v>503.49</v>
      </c>
      <c r="M28" s="19" t="s">
        <v>33</v>
      </c>
      <c r="N28" s="62" t="s">
        <v>82</v>
      </c>
      <c r="O28" s="61" t="s">
        <v>82</v>
      </c>
    </row>
    <row r="29" spans="1:15" x14ac:dyDescent="0.25">
      <c r="A29" s="20" t="s">
        <v>35</v>
      </c>
      <c r="B29" s="21">
        <v>200.95</v>
      </c>
      <c r="C29" s="22">
        <v>1</v>
      </c>
      <c r="D29" s="21">
        <v>323.95</v>
      </c>
      <c r="E29" s="24" t="s">
        <v>33</v>
      </c>
      <c r="F29" s="21">
        <v>76.95</v>
      </c>
      <c r="G29" s="22">
        <v>1</v>
      </c>
      <c r="H29" s="23">
        <v>284.95</v>
      </c>
      <c r="I29" s="22">
        <v>1</v>
      </c>
      <c r="J29" s="23">
        <v>145.94999999999999</v>
      </c>
      <c r="K29" s="24" t="s">
        <v>33</v>
      </c>
      <c r="L29" s="23">
        <v>454.95</v>
      </c>
      <c r="M29" s="24" t="s">
        <v>33</v>
      </c>
      <c r="N29" s="23">
        <v>152.94999999999999</v>
      </c>
      <c r="O29" s="24" t="s">
        <v>33</v>
      </c>
    </row>
    <row r="30" spans="1:15" x14ac:dyDescent="0.25">
      <c r="A30" s="25" t="s">
        <v>83</v>
      </c>
      <c r="B30" s="26">
        <v>184.8</v>
      </c>
      <c r="C30" s="27">
        <v>1</v>
      </c>
      <c r="D30" s="26">
        <v>397.32</v>
      </c>
      <c r="E30" s="27">
        <v>1</v>
      </c>
      <c r="F30" s="28">
        <v>78.89</v>
      </c>
      <c r="G30" s="27">
        <v>1</v>
      </c>
      <c r="H30" s="27">
        <v>353.96</v>
      </c>
      <c r="I30" s="27">
        <v>1</v>
      </c>
      <c r="J30" s="28">
        <v>166.95</v>
      </c>
      <c r="K30" s="41" t="s">
        <v>33</v>
      </c>
      <c r="L30" s="28">
        <v>314.37</v>
      </c>
      <c r="M30" s="27">
        <v>1</v>
      </c>
      <c r="N30" s="68" t="s">
        <v>82</v>
      </c>
      <c r="O30" s="58" t="s">
        <v>82</v>
      </c>
    </row>
    <row r="31" spans="1:15" x14ac:dyDescent="0.25">
      <c r="A31" s="29" t="s">
        <v>37</v>
      </c>
      <c r="B31" s="30">
        <f t="shared" ref="B31:O31" si="1">AVERAGE(B26:B30)</f>
        <v>199.80199999999999</v>
      </c>
      <c r="C31" s="31">
        <f t="shared" si="1"/>
        <v>1</v>
      </c>
      <c r="D31" s="32">
        <f t="shared" si="1"/>
        <v>370.63</v>
      </c>
      <c r="E31" s="31">
        <f t="shared" si="1"/>
        <v>1</v>
      </c>
      <c r="F31" s="32">
        <f t="shared" si="1"/>
        <v>80.974000000000004</v>
      </c>
      <c r="G31" s="31">
        <f t="shared" si="1"/>
        <v>1</v>
      </c>
      <c r="H31" s="32">
        <f t="shared" si="1"/>
        <v>327.08800000000002</v>
      </c>
      <c r="I31" s="31">
        <f t="shared" si="1"/>
        <v>1</v>
      </c>
      <c r="J31" s="32">
        <f t="shared" si="1"/>
        <v>158.65799999999999</v>
      </c>
      <c r="K31" s="31" t="e">
        <f t="shared" si="1"/>
        <v>#DIV/0!</v>
      </c>
      <c r="L31" s="32">
        <f t="shared" si="1"/>
        <v>482.596</v>
      </c>
      <c r="M31" s="31">
        <f t="shared" si="1"/>
        <v>1</v>
      </c>
      <c r="N31" s="32">
        <f t="shared" si="1"/>
        <v>150.66</v>
      </c>
      <c r="O31" s="33" t="e">
        <f t="shared" si="1"/>
        <v>#DIV/0!</v>
      </c>
    </row>
    <row r="32" spans="1:15" x14ac:dyDescent="0.25">
      <c r="N32" s="34" t="s">
        <v>38</v>
      </c>
      <c r="O32" s="35">
        <f>AVERAGE(B31,D31,F31,H31,J31,L31,N31)</f>
        <v>252.91542857142858</v>
      </c>
    </row>
    <row r="33" spans="1:15" x14ac:dyDescent="0.25">
      <c r="N33" s="36" t="s">
        <v>39</v>
      </c>
      <c r="O33" s="37">
        <v>14</v>
      </c>
    </row>
    <row r="34" spans="1:15" x14ac:dyDescent="0.25">
      <c r="N34" s="38" t="s">
        <v>54</v>
      </c>
      <c r="O34" s="33">
        <v>3</v>
      </c>
    </row>
    <row r="35" spans="1:15" x14ac:dyDescent="0.25">
      <c r="N35" t="s">
        <v>40</v>
      </c>
      <c r="O35">
        <f>SUM(C26:C30)+SUM(E26:E30)+SUM(G26:G30)+SUM(I26:I30)+SUM(K26:K30)+SUM(M26:M30)+SUM(O26:O30)</f>
        <v>18</v>
      </c>
    </row>
    <row r="36" spans="1:15" x14ac:dyDescent="0.25">
      <c r="A36" s="1" t="s">
        <v>0</v>
      </c>
      <c r="B36" s="74" t="s">
        <v>55</v>
      </c>
      <c r="C36" s="74"/>
      <c r="D36" s="74"/>
      <c r="E36" s="74"/>
      <c r="F36" s="74"/>
      <c r="G36" s="74"/>
      <c r="H36" s="74"/>
      <c r="I36" s="74"/>
      <c r="J36" s="74"/>
      <c r="K36" s="74"/>
      <c r="L36" s="74"/>
      <c r="M36" s="74"/>
      <c r="N36" s="74"/>
      <c r="O36" s="74"/>
    </row>
    <row r="37" spans="1:15" x14ac:dyDescent="0.25">
      <c r="A37" s="1" t="s">
        <v>2</v>
      </c>
      <c r="B37" s="74" t="s">
        <v>233</v>
      </c>
      <c r="C37" s="74"/>
      <c r="D37" s="74"/>
      <c r="E37" s="74"/>
      <c r="F37" s="74"/>
      <c r="G37" s="74"/>
      <c r="H37" s="74"/>
      <c r="I37" s="74"/>
      <c r="J37" s="74"/>
      <c r="K37" s="74"/>
      <c r="L37" s="74"/>
      <c r="M37" s="74"/>
      <c r="N37" s="74"/>
      <c r="O37" s="74"/>
    </row>
    <row r="38" spans="1:15" x14ac:dyDescent="0.25">
      <c r="A38" s="1" t="s">
        <v>4</v>
      </c>
      <c r="B38" s="74">
        <v>2008</v>
      </c>
      <c r="C38" s="74"/>
      <c r="D38" s="74"/>
      <c r="E38" s="74"/>
      <c r="F38" s="74"/>
      <c r="G38" s="74"/>
      <c r="H38" s="74"/>
      <c r="I38" s="74"/>
      <c r="J38" s="74"/>
      <c r="K38" s="74"/>
      <c r="L38" s="74"/>
      <c r="M38" s="74"/>
      <c r="N38" s="74"/>
      <c r="O38" s="74"/>
    </row>
    <row r="39" spans="1:15" ht="28.5" customHeight="1" x14ac:dyDescent="0.25">
      <c r="A39" s="1" t="s">
        <v>8</v>
      </c>
      <c r="B39" s="78" t="s">
        <v>232</v>
      </c>
      <c r="C39" s="78"/>
      <c r="D39" s="78" t="s">
        <v>175</v>
      </c>
      <c r="E39" s="78"/>
      <c r="F39" s="79" t="s">
        <v>131</v>
      </c>
      <c r="G39" s="79"/>
      <c r="H39" s="79" t="s">
        <v>231</v>
      </c>
      <c r="I39" s="79"/>
      <c r="J39" s="79" t="s">
        <v>133</v>
      </c>
      <c r="K39" s="79"/>
      <c r="L39" s="79" t="s">
        <v>230</v>
      </c>
      <c r="M39" s="79"/>
      <c r="N39" s="79" t="s">
        <v>263</v>
      </c>
      <c r="O39" s="79"/>
    </row>
    <row r="40" spans="1:15" ht="36" customHeight="1" x14ac:dyDescent="0.25">
      <c r="A40" s="1"/>
      <c r="B40" s="81" t="s">
        <v>229</v>
      </c>
      <c r="C40" s="82"/>
      <c r="D40" s="81" t="s">
        <v>17</v>
      </c>
      <c r="E40" s="82"/>
      <c r="F40" s="81" t="s">
        <v>211</v>
      </c>
      <c r="G40" s="82"/>
      <c r="H40" s="81" t="s">
        <v>64</v>
      </c>
      <c r="I40" s="82"/>
      <c r="J40" s="81" t="s">
        <v>20</v>
      </c>
      <c r="K40" s="82"/>
      <c r="L40" s="81" t="s">
        <v>228</v>
      </c>
      <c r="M40" s="82"/>
      <c r="N40" s="81" t="s">
        <v>264</v>
      </c>
      <c r="O40" s="82"/>
    </row>
    <row r="41" spans="1:15" x14ac:dyDescent="0.25">
      <c r="A41" s="1" t="s">
        <v>23</v>
      </c>
      <c r="B41" s="74" t="s">
        <v>24</v>
      </c>
      <c r="C41" s="74"/>
      <c r="D41" s="74" t="s">
        <v>25</v>
      </c>
      <c r="E41" s="74"/>
      <c r="F41" s="74" t="s">
        <v>26</v>
      </c>
      <c r="G41" s="74"/>
      <c r="H41" s="80" t="s">
        <v>19</v>
      </c>
      <c r="I41" s="80"/>
      <c r="J41" s="74" t="s">
        <v>27</v>
      </c>
      <c r="K41" s="74"/>
      <c r="L41" s="74" t="s">
        <v>21</v>
      </c>
      <c r="M41" s="74"/>
      <c r="N41" s="74" t="s">
        <v>259</v>
      </c>
      <c r="O41" s="74"/>
    </row>
    <row r="42" spans="1:15" ht="34.5" customHeight="1" x14ac:dyDescent="0.25">
      <c r="A42" s="2"/>
      <c r="B42" s="3" t="s">
        <v>28</v>
      </c>
      <c r="C42" s="4" t="s">
        <v>29</v>
      </c>
      <c r="D42" s="3" t="s">
        <v>28</v>
      </c>
      <c r="E42" s="4" t="s">
        <v>29</v>
      </c>
      <c r="F42" s="5" t="s">
        <v>28</v>
      </c>
      <c r="G42" s="5" t="s">
        <v>29</v>
      </c>
      <c r="H42" s="3" t="s">
        <v>30</v>
      </c>
      <c r="I42" s="4" t="s">
        <v>29</v>
      </c>
      <c r="J42" s="3" t="s">
        <v>30</v>
      </c>
      <c r="K42" s="4" t="s">
        <v>29</v>
      </c>
      <c r="L42" s="3" t="s">
        <v>30</v>
      </c>
      <c r="M42" s="4" t="s">
        <v>29</v>
      </c>
      <c r="N42" s="3" t="s">
        <v>30</v>
      </c>
      <c r="O42" s="4" t="s">
        <v>29</v>
      </c>
    </row>
    <row r="43" spans="1:15" x14ac:dyDescent="0.25">
      <c r="A43" s="6" t="s">
        <v>31</v>
      </c>
      <c r="B43" s="7">
        <v>236.38</v>
      </c>
      <c r="C43" s="8">
        <v>1</v>
      </c>
      <c r="D43" s="7">
        <v>82.6</v>
      </c>
      <c r="E43" s="8">
        <v>1</v>
      </c>
      <c r="F43" s="7">
        <v>10.95</v>
      </c>
      <c r="G43" s="8">
        <v>1</v>
      </c>
      <c r="H43" s="66" t="s">
        <v>82</v>
      </c>
      <c r="I43" s="65" t="s">
        <v>82</v>
      </c>
      <c r="J43" s="9">
        <v>86.95</v>
      </c>
      <c r="K43" s="8">
        <v>1</v>
      </c>
      <c r="L43" s="9">
        <v>554.95000000000005</v>
      </c>
      <c r="M43" s="39" t="s">
        <v>33</v>
      </c>
      <c r="N43" s="9">
        <v>111.68</v>
      </c>
      <c r="O43" s="8">
        <v>1</v>
      </c>
    </row>
    <row r="44" spans="1:15" x14ac:dyDescent="0.25">
      <c r="A44" s="10" t="s">
        <v>32</v>
      </c>
      <c r="B44" s="11">
        <v>285.22000000000003</v>
      </c>
      <c r="C44" s="12">
        <v>1</v>
      </c>
      <c r="D44" s="11">
        <v>90.24</v>
      </c>
      <c r="E44" s="12">
        <v>1</v>
      </c>
      <c r="F44" s="11">
        <v>3.37</v>
      </c>
      <c r="G44" s="12">
        <v>1</v>
      </c>
      <c r="H44" s="13">
        <v>704.61</v>
      </c>
      <c r="I44" s="67">
        <v>1</v>
      </c>
      <c r="J44" s="13">
        <v>89.94</v>
      </c>
      <c r="K44" s="12">
        <v>1</v>
      </c>
      <c r="L44" s="13">
        <v>712.21</v>
      </c>
      <c r="M44" s="14" t="s">
        <v>33</v>
      </c>
      <c r="N44" s="13">
        <v>119.81</v>
      </c>
      <c r="O44" s="14" t="s">
        <v>33</v>
      </c>
    </row>
    <row r="45" spans="1:15" x14ac:dyDescent="0.25">
      <c r="A45" s="15" t="s">
        <v>34</v>
      </c>
      <c r="B45" s="16">
        <v>229.99</v>
      </c>
      <c r="C45" s="17">
        <v>1</v>
      </c>
      <c r="D45" s="16">
        <v>96.49</v>
      </c>
      <c r="E45" s="17">
        <v>1</v>
      </c>
      <c r="F45" s="16">
        <v>3.49</v>
      </c>
      <c r="G45" s="17">
        <v>1</v>
      </c>
      <c r="H45" s="18">
        <v>503.99</v>
      </c>
      <c r="I45" s="44">
        <v>1</v>
      </c>
      <c r="J45" s="18">
        <v>90.99</v>
      </c>
      <c r="K45" s="17">
        <v>1</v>
      </c>
      <c r="L45" s="18">
        <v>655.99</v>
      </c>
      <c r="M45" s="17">
        <v>1</v>
      </c>
      <c r="N45" s="18">
        <v>119.99</v>
      </c>
      <c r="O45" s="19" t="s">
        <v>33</v>
      </c>
    </row>
    <row r="46" spans="1:15" x14ac:dyDescent="0.25">
      <c r="A46" s="20" t="s">
        <v>35</v>
      </c>
      <c r="B46" s="21">
        <v>236.95</v>
      </c>
      <c r="C46" s="24" t="s">
        <v>33</v>
      </c>
      <c r="D46" s="21">
        <v>93.95</v>
      </c>
      <c r="E46" s="22">
        <v>1</v>
      </c>
      <c r="F46" s="21">
        <v>10.95</v>
      </c>
      <c r="G46" s="22">
        <v>1</v>
      </c>
      <c r="H46" s="60" t="s">
        <v>82</v>
      </c>
      <c r="I46" s="59" t="s">
        <v>82</v>
      </c>
      <c r="J46" s="23">
        <v>88.95</v>
      </c>
      <c r="K46" s="22">
        <v>1</v>
      </c>
      <c r="L46" s="60" t="s">
        <v>82</v>
      </c>
      <c r="M46" s="59" t="s">
        <v>82</v>
      </c>
      <c r="N46" s="23">
        <v>113.95</v>
      </c>
      <c r="O46" s="22">
        <v>1</v>
      </c>
    </row>
    <row r="47" spans="1:15" x14ac:dyDescent="0.25">
      <c r="A47" s="25" t="s">
        <v>65</v>
      </c>
      <c r="B47" s="26">
        <v>229.49</v>
      </c>
      <c r="C47" s="41" t="s">
        <v>33</v>
      </c>
      <c r="D47" s="26">
        <v>116.44</v>
      </c>
      <c r="E47" s="27">
        <v>1</v>
      </c>
      <c r="F47" s="28">
        <v>3.37</v>
      </c>
      <c r="G47" s="27">
        <v>1</v>
      </c>
      <c r="H47" s="28">
        <v>765.72</v>
      </c>
      <c r="I47" s="41" t="s">
        <v>33</v>
      </c>
      <c r="J47" s="28">
        <v>89.99</v>
      </c>
      <c r="K47" s="27">
        <v>1</v>
      </c>
      <c r="L47" s="28">
        <v>572.99</v>
      </c>
      <c r="M47" s="27">
        <v>1</v>
      </c>
      <c r="N47" s="28">
        <v>119.99</v>
      </c>
      <c r="O47" s="41" t="s">
        <v>33</v>
      </c>
    </row>
    <row r="48" spans="1:15" x14ac:dyDescent="0.25">
      <c r="A48" s="29" t="s">
        <v>37</v>
      </c>
      <c r="B48" s="30">
        <f t="shared" ref="B48:O48" si="2">AVERAGE(B43:B47)</f>
        <v>243.60599999999999</v>
      </c>
      <c r="C48" s="31">
        <f t="shared" si="2"/>
        <v>1</v>
      </c>
      <c r="D48" s="32">
        <f t="shared" si="2"/>
        <v>95.943999999999988</v>
      </c>
      <c r="E48" s="31">
        <f t="shared" si="2"/>
        <v>1</v>
      </c>
      <c r="F48" s="32">
        <f t="shared" si="2"/>
        <v>6.4260000000000002</v>
      </c>
      <c r="G48" s="31">
        <f t="shared" si="2"/>
        <v>1</v>
      </c>
      <c r="H48" s="32">
        <f t="shared" si="2"/>
        <v>658.10666666666668</v>
      </c>
      <c r="I48" s="31">
        <f t="shared" si="2"/>
        <v>1</v>
      </c>
      <c r="J48" s="32">
        <f t="shared" si="2"/>
        <v>89.364000000000004</v>
      </c>
      <c r="K48" s="31">
        <f t="shared" si="2"/>
        <v>1</v>
      </c>
      <c r="L48" s="32">
        <f t="shared" si="2"/>
        <v>624.03500000000008</v>
      </c>
      <c r="M48" s="31">
        <f t="shared" si="2"/>
        <v>1</v>
      </c>
      <c r="N48" s="32">
        <f t="shared" si="2"/>
        <v>117.08399999999999</v>
      </c>
      <c r="O48" s="33">
        <f t="shared" si="2"/>
        <v>1</v>
      </c>
    </row>
    <row r="49" spans="1:15" x14ac:dyDescent="0.25">
      <c r="N49" s="34" t="s">
        <v>38</v>
      </c>
      <c r="O49" s="35">
        <f>AVERAGE(B48,D48,F48,H48,J48,L48,N48)</f>
        <v>262.08080952380953</v>
      </c>
    </row>
    <row r="50" spans="1:15" x14ac:dyDescent="0.25">
      <c r="N50" s="36" t="s">
        <v>39</v>
      </c>
      <c r="O50" s="37">
        <v>8</v>
      </c>
    </row>
    <row r="51" spans="1:15" x14ac:dyDescent="0.25">
      <c r="N51" s="38" t="s">
        <v>54</v>
      </c>
      <c r="O51" s="33">
        <v>3</v>
      </c>
    </row>
    <row r="52" spans="1:15" x14ac:dyDescent="0.25">
      <c r="N52" t="s">
        <v>40</v>
      </c>
      <c r="O52">
        <f>SUM(C43:C47)+SUM(E43:E47)+SUM(G43:G47)+SUM(I43:I47)+SUM(K43:K47)+SUM(M43:M47)+SUM(O43:O47)</f>
        <v>24</v>
      </c>
    </row>
    <row r="54" spans="1:15" x14ac:dyDescent="0.25">
      <c r="A54" s="1" t="s">
        <v>0</v>
      </c>
      <c r="B54" s="74" t="s">
        <v>1</v>
      </c>
      <c r="C54" s="74"/>
      <c r="D54" s="74"/>
      <c r="E54" s="74"/>
      <c r="F54" s="74"/>
      <c r="G54" s="74"/>
      <c r="H54" s="74"/>
      <c r="I54" s="74"/>
      <c r="J54" s="74"/>
      <c r="K54" s="74"/>
      <c r="L54" s="74"/>
      <c r="M54" s="74"/>
      <c r="N54" s="74"/>
      <c r="O54" s="74"/>
    </row>
    <row r="55" spans="1:15" x14ac:dyDescent="0.25">
      <c r="A55" s="1" t="s">
        <v>2</v>
      </c>
      <c r="B55" s="74" t="s">
        <v>227</v>
      </c>
      <c r="C55" s="74"/>
      <c r="D55" s="74"/>
      <c r="E55" s="74"/>
      <c r="F55" s="74"/>
      <c r="G55" s="74"/>
      <c r="H55" s="74"/>
      <c r="I55" s="74"/>
      <c r="J55" s="74"/>
      <c r="K55" s="74"/>
      <c r="L55" s="74"/>
      <c r="M55" s="74"/>
      <c r="N55" s="74"/>
      <c r="O55" s="74"/>
    </row>
    <row r="56" spans="1:15" x14ac:dyDescent="0.25">
      <c r="A56" s="1" t="s">
        <v>4</v>
      </c>
      <c r="B56" s="74">
        <v>2008</v>
      </c>
      <c r="C56" s="74"/>
      <c r="D56" s="74"/>
      <c r="E56" s="74"/>
      <c r="F56" s="74"/>
      <c r="G56" s="74"/>
      <c r="H56" s="74"/>
      <c r="I56" s="74"/>
      <c r="J56" s="74"/>
      <c r="K56" s="74"/>
      <c r="L56" s="74"/>
      <c r="M56" s="74"/>
      <c r="N56" s="74"/>
      <c r="O56" s="74"/>
    </row>
    <row r="57" spans="1:15" x14ac:dyDescent="0.25">
      <c r="A57" s="1" t="s">
        <v>8</v>
      </c>
      <c r="B57" s="78" t="s">
        <v>226</v>
      </c>
      <c r="C57" s="78"/>
      <c r="D57" s="78" t="s">
        <v>162</v>
      </c>
      <c r="E57" s="78"/>
      <c r="F57" s="79" t="s">
        <v>225</v>
      </c>
      <c r="G57" s="79"/>
      <c r="H57" s="79" t="s">
        <v>163</v>
      </c>
      <c r="I57" s="79"/>
      <c r="J57" s="79" t="s">
        <v>224</v>
      </c>
      <c r="K57" s="79"/>
      <c r="L57" s="79" t="s">
        <v>165</v>
      </c>
      <c r="M57" s="79"/>
      <c r="N57" s="79" t="s">
        <v>15</v>
      </c>
      <c r="O57" s="79"/>
    </row>
    <row r="58" spans="1:15" ht="39.75" customHeight="1" x14ac:dyDescent="0.25">
      <c r="A58" s="1"/>
      <c r="B58" s="81" t="s">
        <v>223</v>
      </c>
      <c r="C58" s="82"/>
      <c r="D58" s="81" t="s">
        <v>17</v>
      </c>
      <c r="E58" s="82"/>
      <c r="F58" s="81" t="s">
        <v>222</v>
      </c>
      <c r="G58" s="82"/>
      <c r="H58" s="81" t="s">
        <v>221</v>
      </c>
      <c r="I58" s="82"/>
      <c r="J58" s="81" t="s">
        <v>20</v>
      </c>
      <c r="K58" s="82"/>
      <c r="L58" s="81" t="s">
        <v>220</v>
      </c>
      <c r="M58" s="82"/>
      <c r="N58" s="81" t="s">
        <v>22</v>
      </c>
      <c r="O58" s="82"/>
    </row>
    <row r="59" spans="1:15" x14ac:dyDescent="0.25">
      <c r="A59" s="1" t="s">
        <v>23</v>
      </c>
      <c r="B59" s="74" t="s">
        <v>24</v>
      </c>
      <c r="C59" s="74"/>
      <c r="D59" s="74" t="s">
        <v>25</v>
      </c>
      <c r="E59" s="74"/>
      <c r="F59" s="74" t="s">
        <v>26</v>
      </c>
      <c r="G59" s="74"/>
      <c r="H59" s="80" t="s">
        <v>19</v>
      </c>
      <c r="I59" s="80"/>
      <c r="J59" s="74" t="s">
        <v>27</v>
      </c>
      <c r="K59" s="74"/>
      <c r="L59" s="74" t="s">
        <v>21</v>
      </c>
      <c r="M59" s="74"/>
      <c r="N59" s="74" t="s">
        <v>259</v>
      </c>
      <c r="O59" s="74"/>
    </row>
    <row r="60" spans="1:15" x14ac:dyDescent="0.25">
      <c r="A60" s="2"/>
      <c r="B60" s="3" t="s">
        <v>28</v>
      </c>
      <c r="C60" s="4" t="s">
        <v>29</v>
      </c>
      <c r="D60" s="3" t="s">
        <v>28</v>
      </c>
      <c r="E60" s="4" t="s">
        <v>29</v>
      </c>
      <c r="F60" s="5" t="s">
        <v>28</v>
      </c>
      <c r="G60" s="5" t="s">
        <v>29</v>
      </c>
      <c r="H60" s="3" t="s">
        <v>30</v>
      </c>
      <c r="I60" s="4" t="s">
        <v>29</v>
      </c>
      <c r="J60" s="3" t="s">
        <v>30</v>
      </c>
      <c r="K60" s="4" t="s">
        <v>29</v>
      </c>
      <c r="L60" s="3" t="s">
        <v>30</v>
      </c>
      <c r="M60" s="4" t="s">
        <v>29</v>
      </c>
      <c r="N60" s="3" t="s">
        <v>30</v>
      </c>
      <c r="O60" s="4" t="s">
        <v>29</v>
      </c>
    </row>
    <row r="61" spans="1:15" x14ac:dyDescent="0.25">
      <c r="A61" s="6" t="s">
        <v>31</v>
      </c>
      <c r="B61" s="7">
        <v>135.24</v>
      </c>
      <c r="C61" s="8">
        <v>1</v>
      </c>
      <c r="D61" s="7">
        <v>54.51</v>
      </c>
      <c r="E61" s="8">
        <v>1</v>
      </c>
      <c r="F61" s="7">
        <v>94.62</v>
      </c>
      <c r="G61" s="8">
        <v>1</v>
      </c>
      <c r="H61" s="9">
        <v>139.94999999999999</v>
      </c>
      <c r="I61" s="8">
        <v>1</v>
      </c>
      <c r="J61" s="9">
        <v>88.31</v>
      </c>
      <c r="K61" s="8">
        <v>1</v>
      </c>
      <c r="L61" s="9">
        <v>324.67</v>
      </c>
      <c r="M61" s="8">
        <v>1</v>
      </c>
      <c r="N61" s="66" t="s">
        <v>82</v>
      </c>
      <c r="O61" s="65" t="s">
        <v>82</v>
      </c>
    </row>
    <row r="62" spans="1:15" x14ac:dyDescent="0.25">
      <c r="A62" s="10" t="s">
        <v>32</v>
      </c>
      <c r="B62" s="11">
        <v>208.67</v>
      </c>
      <c r="C62" s="14" t="s">
        <v>33</v>
      </c>
      <c r="D62" s="11">
        <v>48.09</v>
      </c>
      <c r="E62" s="12">
        <v>1</v>
      </c>
      <c r="F62" s="11">
        <v>97.2</v>
      </c>
      <c r="G62" s="12">
        <v>1</v>
      </c>
      <c r="H62" s="13">
        <v>149.5</v>
      </c>
      <c r="I62" s="12">
        <v>1</v>
      </c>
      <c r="J62" s="13">
        <v>86.11</v>
      </c>
      <c r="K62" s="12">
        <v>1</v>
      </c>
      <c r="L62" s="13">
        <v>362.61</v>
      </c>
      <c r="M62" s="12">
        <v>1</v>
      </c>
      <c r="N62" s="64" t="s">
        <v>82</v>
      </c>
      <c r="O62" s="63" t="s">
        <v>82</v>
      </c>
    </row>
    <row r="63" spans="1:15" x14ac:dyDescent="0.25">
      <c r="A63" s="15" t="s">
        <v>34</v>
      </c>
      <c r="B63" s="16">
        <v>154.49</v>
      </c>
      <c r="C63" s="17">
        <v>1</v>
      </c>
      <c r="D63" s="16">
        <v>71.489999999999995</v>
      </c>
      <c r="E63" s="17">
        <v>1</v>
      </c>
      <c r="F63" s="16">
        <v>139.49</v>
      </c>
      <c r="G63" s="17">
        <v>1</v>
      </c>
      <c r="H63" s="18">
        <v>180.49</v>
      </c>
      <c r="I63" s="17">
        <v>1</v>
      </c>
      <c r="J63" s="18">
        <v>104.49</v>
      </c>
      <c r="K63" s="17">
        <v>1</v>
      </c>
      <c r="L63" s="18">
        <v>335.99</v>
      </c>
      <c r="M63" s="17">
        <v>1</v>
      </c>
      <c r="N63" s="62" t="s">
        <v>82</v>
      </c>
      <c r="O63" s="61" t="s">
        <v>82</v>
      </c>
    </row>
    <row r="64" spans="1:15" x14ac:dyDescent="0.25">
      <c r="A64" s="20" t="s">
        <v>35</v>
      </c>
      <c r="B64" s="21">
        <v>187.95</v>
      </c>
      <c r="C64" s="24" t="s">
        <v>33</v>
      </c>
      <c r="D64" s="21">
        <v>54.95</v>
      </c>
      <c r="E64" s="22">
        <v>1</v>
      </c>
      <c r="F64" s="21">
        <v>99.95</v>
      </c>
      <c r="G64" s="22">
        <v>1</v>
      </c>
      <c r="H64" s="23">
        <v>152.94999999999999</v>
      </c>
      <c r="I64" s="22">
        <v>1</v>
      </c>
      <c r="J64" s="23">
        <v>87.95</v>
      </c>
      <c r="K64" s="22">
        <v>1</v>
      </c>
      <c r="L64" s="23">
        <v>330.95</v>
      </c>
      <c r="M64" s="22">
        <v>1</v>
      </c>
      <c r="N64" s="60" t="s">
        <v>82</v>
      </c>
      <c r="O64" s="59" t="s">
        <v>82</v>
      </c>
    </row>
    <row r="65" spans="1:15" x14ac:dyDescent="0.25">
      <c r="A65" s="25" t="s">
        <v>36</v>
      </c>
      <c r="B65" s="26">
        <v>153.22999999999999</v>
      </c>
      <c r="C65" s="27">
        <v>1</v>
      </c>
      <c r="D65" s="26">
        <v>93.84</v>
      </c>
      <c r="E65" s="27">
        <v>1</v>
      </c>
      <c r="F65" s="28">
        <v>186.84</v>
      </c>
      <c r="G65" s="27">
        <v>1</v>
      </c>
      <c r="H65" s="28">
        <v>198.36</v>
      </c>
      <c r="I65" s="27">
        <v>1</v>
      </c>
      <c r="J65" s="28">
        <v>139.36000000000001</v>
      </c>
      <c r="K65" s="27">
        <v>1</v>
      </c>
      <c r="L65" s="28">
        <v>369.59</v>
      </c>
      <c r="M65" s="41" t="s">
        <v>33</v>
      </c>
      <c r="N65" s="28">
        <v>125.69</v>
      </c>
      <c r="O65" s="58" t="s">
        <v>82</v>
      </c>
    </row>
    <row r="66" spans="1:15" x14ac:dyDescent="0.25">
      <c r="A66" s="29" t="s">
        <v>37</v>
      </c>
      <c r="B66" s="30">
        <f t="shared" ref="B66:O66" si="3">AVERAGE(B61:B65)</f>
        <v>167.916</v>
      </c>
      <c r="C66" s="31">
        <f t="shared" si="3"/>
        <v>1</v>
      </c>
      <c r="D66" s="32">
        <f t="shared" si="3"/>
        <v>64.575999999999993</v>
      </c>
      <c r="E66" s="31">
        <f t="shared" si="3"/>
        <v>1</v>
      </c>
      <c r="F66" s="32">
        <f t="shared" si="3"/>
        <v>123.62</v>
      </c>
      <c r="G66" s="31">
        <f t="shared" si="3"/>
        <v>1</v>
      </c>
      <c r="H66" s="32">
        <f t="shared" si="3"/>
        <v>164.25</v>
      </c>
      <c r="I66" s="31">
        <f t="shared" si="3"/>
        <v>1</v>
      </c>
      <c r="J66" s="32">
        <f t="shared" si="3"/>
        <v>101.244</v>
      </c>
      <c r="K66" s="31">
        <f t="shared" si="3"/>
        <v>1</v>
      </c>
      <c r="L66" s="32">
        <f t="shared" si="3"/>
        <v>344.762</v>
      </c>
      <c r="M66" s="31">
        <f t="shared" si="3"/>
        <v>1</v>
      </c>
      <c r="N66" s="32">
        <f t="shared" si="3"/>
        <v>125.69</v>
      </c>
      <c r="O66" s="33" t="e">
        <f t="shared" si="3"/>
        <v>#DIV/0!</v>
      </c>
    </row>
    <row r="67" spans="1:15" x14ac:dyDescent="0.25">
      <c r="N67" s="34" t="s">
        <v>38</v>
      </c>
      <c r="O67" s="35">
        <f>AVERAGE(B66,D66,F66,H66,J66,L66,N66)</f>
        <v>156.00828571428571</v>
      </c>
    </row>
    <row r="68" spans="1:15" x14ac:dyDescent="0.25">
      <c r="N68" s="36" t="s">
        <v>39</v>
      </c>
      <c r="O68" s="37">
        <v>3</v>
      </c>
    </row>
    <row r="69" spans="1:15" x14ac:dyDescent="0.25">
      <c r="N69" s="38" t="s">
        <v>54</v>
      </c>
      <c r="O69" s="33">
        <v>5</v>
      </c>
    </row>
    <row r="70" spans="1:15" x14ac:dyDescent="0.25">
      <c r="N70" t="s">
        <v>40</v>
      </c>
      <c r="O70">
        <f>SUM(C61:C65)+SUM(E61:E65)+SUM(G61:G65)+SUM(I61:I65)+SUM(K61:K65)+SUM(M61:M65)+SUM(O61:O65)</f>
        <v>27</v>
      </c>
    </row>
    <row r="72" spans="1:15" x14ac:dyDescent="0.25">
      <c r="A72" s="1" t="s">
        <v>0</v>
      </c>
      <c r="B72" s="74" t="s">
        <v>84</v>
      </c>
      <c r="C72" s="74"/>
      <c r="D72" s="74"/>
      <c r="E72" s="74"/>
      <c r="F72" s="74"/>
      <c r="G72" s="74"/>
      <c r="H72" s="74"/>
      <c r="I72" s="74"/>
      <c r="J72" s="74"/>
      <c r="K72" s="74"/>
      <c r="L72" s="74"/>
      <c r="M72" s="74"/>
      <c r="N72" s="74"/>
      <c r="O72" s="74"/>
    </row>
    <row r="73" spans="1:15" x14ac:dyDescent="0.25">
      <c r="A73" s="1" t="s">
        <v>2</v>
      </c>
      <c r="B73" s="74" t="s">
        <v>219</v>
      </c>
      <c r="C73" s="74"/>
      <c r="D73" s="74"/>
      <c r="E73" s="74"/>
      <c r="F73" s="74"/>
      <c r="G73" s="74"/>
      <c r="H73" s="74"/>
      <c r="I73" s="74"/>
      <c r="J73" s="74"/>
      <c r="K73" s="74"/>
      <c r="L73" s="74"/>
      <c r="M73" s="74"/>
      <c r="N73" s="74"/>
      <c r="O73" s="74"/>
    </row>
    <row r="74" spans="1:15" x14ac:dyDescent="0.25">
      <c r="A74" s="1" t="s">
        <v>4</v>
      </c>
      <c r="B74" s="74">
        <v>2008</v>
      </c>
      <c r="C74" s="74"/>
      <c r="D74" s="74"/>
      <c r="E74" s="74"/>
      <c r="F74" s="74"/>
      <c r="G74" s="74"/>
      <c r="H74" s="74"/>
      <c r="I74" s="74"/>
      <c r="J74" s="74"/>
      <c r="K74" s="74"/>
      <c r="L74" s="74"/>
      <c r="M74" s="74"/>
      <c r="N74" s="74"/>
      <c r="O74" s="74"/>
    </row>
    <row r="75" spans="1:15" x14ac:dyDescent="0.25">
      <c r="A75" s="1" t="s">
        <v>8</v>
      </c>
      <c r="B75" s="78" t="s">
        <v>218</v>
      </c>
      <c r="C75" s="78"/>
      <c r="D75" s="78" t="s">
        <v>186</v>
      </c>
      <c r="E75" s="78"/>
      <c r="F75" s="79" t="s">
        <v>217</v>
      </c>
      <c r="G75" s="79"/>
      <c r="H75" s="79" t="s">
        <v>216</v>
      </c>
      <c r="I75" s="79"/>
      <c r="J75" s="79" t="s">
        <v>215</v>
      </c>
      <c r="K75" s="79"/>
      <c r="L75" s="79" t="s">
        <v>214</v>
      </c>
      <c r="M75" s="79"/>
      <c r="N75" s="79" t="s">
        <v>265</v>
      </c>
      <c r="O75" s="79"/>
    </row>
    <row r="76" spans="1:15" ht="33" customHeight="1" x14ac:dyDescent="0.25">
      <c r="A76" s="1"/>
      <c r="B76" s="81" t="s">
        <v>213</v>
      </c>
      <c r="C76" s="82"/>
      <c r="D76" s="81" t="s">
        <v>212</v>
      </c>
      <c r="E76" s="82"/>
      <c r="F76" s="81" t="s">
        <v>211</v>
      </c>
      <c r="G76" s="82"/>
      <c r="H76" s="81" t="s">
        <v>210</v>
      </c>
      <c r="I76" s="82"/>
      <c r="J76" s="81" t="s">
        <v>209</v>
      </c>
      <c r="K76" s="82"/>
      <c r="L76" s="81" t="s">
        <v>208</v>
      </c>
      <c r="M76" s="82"/>
      <c r="N76" s="81" t="s">
        <v>22</v>
      </c>
      <c r="O76" s="82"/>
    </row>
    <row r="77" spans="1:15" x14ac:dyDescent="0.25">
      <c r="A77" s="1" t="s">
        <v>23</v>
      </c>
      <c r="B77" s="74" t="s">
        <v>24</v>
      </c>
      <c r="C77" s="74"/>
      <c r="D77" s="74" t="s">
        <v>25</v>
      </c>
      <c r="E77" s="74"/>
      <c r="F77" s="74" t="s">
        <v>26</v>
      </c>
      <c r="G77" s="74"/>
      <c r="H77" s="80" t="s">
        <v>19</v>
      </c>
      <c r="I77" s="80"/>
      <c r="J77" s="74" t="s">
        <v>27</v>
      </c>
      <c r="K77" s="74"/>
      <c r="L77" s="74" t="s">
        <v>21</v>
      </c>
      <c r="M77" s="74"/>
      <c r="N77" s="74" t="s">
        <v>22</v>
      </c>
      <c r="O77" s="74"/>
    </row>
    <row r="78" spans="1:15" ht="30" customHeight="1" x14ac:dyDescent="0.25">
      <c r="A78" s="2"/>
      <c r="B78" s="3" t="s">
        <v>28</v>
      </c>
      <c r="C78" s="4" t="s">
        <v>29</v>
      </c>
      <c r="D78" s="3" t="s">
        <v>28</v>
      </c>
      <c r="E78" s="4" t="s">
        <v>29</v>
      </c>
      <c r="F78" s="5" t="s">
        <v>28</v>
      </c>
      <c r="G78" s="5" t="s">
        <v>29</v>
      </c>
      <c r="H78" s="3" t="s">
        <v>30</v>
      </c>
      <c r="I78" s="4" t="s">
        <v>29</v>
      </c>
      <c r="J78" s="3" t="s">
        <v>30</v>
      </c>
      <c r="K78" s="4" t="s">
        <v>29</v>
      </c>
      <c r="L78" s="3" t="s">
        <v>30</v>
      </c>
      <c r="M78" s="4" t="s">
        <v>29</v>
      </c>
      <c r="N78" s="3" t="s">
        <v>30</v>
      </c>
      <c r="O78" s="4" t="s">
        <v>29</v>
      </c>
    </row>
    <row r="79" spans="1:15" x14ac:dyDescent="0.25">
      <c r="A79" s="6" t="s">
        <v>31</v>
      </c>
      <c r="B79" s="7">
        <v>215.62</v>
      </c>
      <c r="C79" s="8">
        <v>1</v>
      </c>
      <c r="D79" s="7">
        <v>93.95</v>
      </c>
      <c r="E79" s="8">
        <v>1</v>
      </c>
      <c r="F79" s="7">
        <v>25.95</v>
      </c>
      <c r="G79" s="8">
        <v>1</v>
      </c>
      <c r="H79" s="66" t="s">
        <v>82</v>
      </c>
      <c r="I79" s="65" t="s">
        <v>82</v>
      </c>
      <c r="J79" s="9">
        <v>93.95</v>
      </c>
      <c r="K79" s="8">
        <v>1</v>
      </c>
      <c r="L79" s="9">
        <v>342.5</v>
      </c>
      <c r="M79" s="8">
        <v>1</v>
      </c>
      <c r="N79" s="9">
        <v>123.44</v>
      </c>
      <c r="O79" s="8">
        <v>1</v>
      </c>
    </row>
    <row r="80" spans="1:15" x14ac:dyDescent="0.25">
      <c r="A80" s="10" t="s">
        <v>32</v>
      </c>
      <c r="B80" s="11">
        <v>227.24</v>
      </c>
      <c r="C80" s="12">
        <v>1</v>
      </c>
      <c r="D80" s="11">
        <v>92.02</v>
      </c>
      <c r="E80" s="12">
        <v>1</v>
      </c>
      <c r="F80" s="11">
        <v>18.559999999999999</v>
      </c>
      <c r="G80" s="14" t="s">
        <v>33</v>
      </c>
      <c r="H80" s="64" t="s">
        <v>82</v>
      </c>
      <c r="I80" s="63" t="s">
        <v>82</v>
      </c>
      <c r="J80" s="13">
        <v>92.02</v>
      </c>
      <c r="K80" s="12">
        <v>1</v>
      </c>
      <c r="L80" s="13">
        <v>381.67</v>
      </c>
      <c r="M80" s="12">
        <v>1</v>
      </c>
      <c r="N80" s="13">
        <v>112.67</v>
      </c>
      <c r="O80" s="14" t="s">
        <v>33</v>
      </c>
    </row>
    <row r="81" spans="1:15" x14ac:dyDescent="0.25">
      <c r="A81" s="15" t="s">
        <v>34</v>
      </c>
      <c r="B81" s="16">
        <v>240.49</v>
      </c>
      <c r="C81" s="17">
        <v>1</v>
      </c>
      <c r="D81" s="16">
        <v>100.99</v>
      </c>
      <c r="E81" s="17">
        <v>1</v>
      </c>
      <c r="F81" s="16">
        <v>25.49</v>
      </c>
      <c r="G81" s="17">
        <v>1</v>
      </c>
      <c r="H81" s="62" t="s">
        <v>82</v>
      </c>
      <c r="I81" s="61" t="s">
        <v>82</v>
      </c>
      <c r="J81" s="18">
        <v>100.99</v>
      </c>
      <c r="K81" s="17">
        <v>1</v>
      </c>
      <c r="L81" s="18">
        <v>403.49</v>
      </c>
      <c r="M81" s="17">
        <v>1</v>
      </c>
      <c r="N81" s="18">
        <v>123.49</v>
      </c>
      <c r="O81" s="19" t="s">
        <v>33</v>
      </c>
    </row>
    <row r="82" spans="1:15" x14ac:dyDescent="0.25">
      <c r="A82" s="20" t="s">
        <v>35</v>
      </c>
      <c r="B82" s="21">
        <v>257.95400000000001</v>
      </c>
      <c r="C82" s="22">
        <v>1</v>
      </c>
      <c r="D82" s="21">
        <v>170.95</v>
      </c>
      <c r="E82" s="22">
        <v>1</v>
      </c>
      <c r="F82" s="21">
        <v>33.950000000000003</v>
      </c>
      <c r="G82" s="22">
        <v>1</v>
      </c>
      <c r="H82" s="60" t="s">
        <v>82</v>
      </c>
      <c r="I82" s="59" t="s">
        <v>82</v>
      </c>
      <c r="J82" s="23">
        <v>93.95</v>
      </c>
      <c r="K82" s="22">
        <v>1</v>
      </c>
      <c r="L82" s="23">
        <v>369.95</v>
      </c>
      <c r="M82" s="24" t="s">
        <v>33</v>
      </c>
      <c r="N82" s="23">
        <v>100.95</v>
      </c>
      <c r="O82" s="24" t="s">
        <v>33</v>
      </c>
    </row>
    <row r="83" spans="1:15" x14ac:dyDescent="0.25">
      <c r="A83" s="25" t="s">
        <v>100</v>
      </c>
      <c r="B83" s="26">
        <v>238.95</v>
      </c>
      <c r="C83" s="27">
        <v>1</v>
      </c>
      <c r="D83" s="26">
        <v>107.95</v>
      </c>
      <c r="E83" s="27">
        <v>1</v>
      </c>
      <c r="F83" s="28">
        <v>32.950000000000003</v>
      </c>
      <c r="G83" s="27">
        <v>1</v>
      </c>
      <c r="H83" s="28">
        <v>226.95</v>
      </c>
      <c r="I83" s="58" t="s">
        <v>82</v>
      </c>
      <c r="J83" s="28">
        <v>107.95</v>
      </c>
      <c r="K83" s="41" t="s">
        <v>33</v>
      </c>
      <c r="L83" s="28">
        <v>400.95</v>
      </c>
      <c r="M83" s="27">
        <v>1</v>
      </c>
      <c r="N83" s="28">
        <v>131.94999999999999</v>
      </c>
      <c r="O83" s="27">
        <v>1</v>
      </c>
    </row>
    <row r="84" spans="1:15" x14ac:dyDescent="0.25">
      <c r="A84" s="29" t="s">
        <v>37</v>
      </c>
      <c r="B84" s="30">
        <f t="shared" ref="B84:H84" si="4">AVERAGE(B79:B83)</f>
        <v>236.05080000000004</v>
      </c>
      <c r="C84" s="31">
        <f t="shared" si="4"/>
        <v>1</v>
      </c>
      <c r="D84" s="32">
        <f t="shared" si="4"/>
        <v>113.172</v>
      </c>
      <c r="E84" s="31">
        <f t="shared" si="4"/>
        <v>1</v>
      </c>
      <c r="F84" s="32">
        <f t="shared" si="4"/>
        <v>27.380000000000003</v>
      </c>
      <c r="G84" s="31">
        <f t="shared" si="4"/>
        <v>1</v>
      </c>
      <c r="H84" s="32">
        <f t="shared" si="4"/>
        <v>226.95</v>
      </c>
      <c r="I84" s="57" t="s">
        <v>33</v>
      </c>
      <c r="J84" s="32">
        <f t="shared" ref="J84:O84" si="5">AVERAGE(J79:J83)</f>
        <v>97.771999999999991</v>
      </c>
      <c r="K84" s="31">
        <f t="shared" si="5"/>
        <v>1</v>
      </c>
      <c r="L84" s="32">
        <f t="shared" si="5"/>
        <v>379.71200000000005</v>
      </c>
      <c r="M84" s="31">
        <f t="shared" si="5"/>
        <v>1</v>
      </c>
      <c r="N84" s="32">
        <f t="shared" si="5"/>
        <v>118.5</v>
      </c>
      <c r="O84" s="33">
        <f t="shared" si="5"/>
        <v>1</v>
      </c>
    </row>
    <row r="85" spans="1:15" x14ac:dyDescent="0.25">
      <c r="N85" s="34" t="s">
        <v>38</v>
      </c>
      <c r="O85" s="35">
        <f>AVERAGE(B84,D84,F84,H84,J84,L84,N84)</f>
        <v>171.36239999999998</v>
      </c>
    </row>
    <row r="86" spans="1:15" x14ac:dyDescent="0.25">
      <c r="N86" s="36" t="s">
        <v>39</v>
      </c>
      <c r="O86" s="37">
        <v>7</v>
      </c>
    </row>
    <row r="87" spans="1:15" x14ac:dyDescent="0.25">
      <c r="N87" s="38" t="s">
        <v>54</v>
      </c>
      <c r="O87" s="33">
        <v>5</v>
      </c>
    </row>
    <row r="88" spans="1:15" x14ac:dyDescent="0.25">
      <c r="N88" t="s">
        <v>40</v>
      </c>
      <c r="O88">
        <f>SUM(C79:C83)+SUM(E79:E83)+SUM(G79:G83)+SUM(I79:I83)+SUM(K79:K83)+SUM(M79:M83)+SUM(O79:O83)</f>
        <v>24</v>
      </c>
    </row>
    <row r="90" spans="1:15" x14ac:dyDescent="0.25">
      <c r="A90" s="1" t="s">
        <v>0</v>
      </c>
      <c r="B90" s="74" t="s">
        <v>101</v>
      </c>
      <c r="C90" s="74"/>
      <c r="D90" s="74"/>
      <c r="E90" s="74"/>
      <c r="F90" s="74"/>
      <c r="G90" s="74"/>
      <c r="H90" s="74"/>
      <c r="I90" s="74"/>
      <c r="J90" s="74"/>
      <c r="K90" s="74"/>
      <c r="L90" s="74"/>
      <c r="M90" s="74"/>
      <c r="N90" s="74"/>
      <c r="O90" s="74"/>
    </row>
    <row r="91" spans="1:15" x14ac:dyDescent="0.25">
      <c r="A91" s="1" t="s">
        <v>2</v>
      </c>
      <c r="B91" s="74" t="s">
        <v>207</v>
      </c>
      <c r="C91" s="74"/>
      <c r="D91" s="74"/>
      <c r="E91" s="74"/>
      <c r="F91" s="74"/>
      <c r="G91" s="74"/>
      <c r="H91" s="74"/>
      <c r="I91" s="74"/>
      <c r="J91" s="74"/>
      <c r="K91" s="74"/>
      <c r="L91" s="74"/>
      <c r="M91" s="74"/>
      <c r="N91" s="74"/>
      <c r="O91" s="74"/>
    </row>
    <row r="92" spans="1:15" x14ac:dyDescent="0.25">
      <c r="A92" s="1" t="s">
        <v>4</v>
      </c>
      <c r="B92" s="74">
        <v>2008</v>
      </c>
      <c r="C92" s="74"/>
      <c r="D92" s="74"/>
      <c r="E92" s="74"/>
      <c r="F92" s="74"/>
      <c r="G92" s="74"/>
      <c r="H92" s="74"/>
      <c r="I92" s="74"/>
      <c r="J92" s="74"/>
      <c r="K92" s="74"/>
      <c r="L92" s="74"/>
      <c r="M92" s="74"/>
      <c r="N92" s="74"/>
      <c r="O92" s="74"/>
    </row>
    <row r="93" spans="1:15" x14ac:dyDescent="0.25">
      <c r="A93" s="1" t="s">
        <v>8</v>
      </c>
      <c r="B93" s="78" t="s">
        <v>206</v>
      </c>
      <c r="C93" s="78"/>
      <c r="D93" s="78" t="s">
        <v>205</v>
      </c>
      <c r="E93" s="78"/>
      <c r="F93" s="79" t="s">
        <v>204</v>
      </c>
      <c r="G93" s="79"/>
      <c r="H93" s="79" t="s">
        <v>203</v>
      </c>
      <c r="I93" s="79"/>
      <c r="J93" s="79" t="s">
        <v>202</v>
      </c>
      <c r="K93" s="79"/>
      <c r="L93" s="79" t="s">
        <v>201</v>
      </c>
      <c r="M93" s="79"/>
      <c r="N93" s="79" t="s">
        <v>266</v>
      </c>
      <c r="O93" s="79"/>
    </row>
    <row r="94" spans="1:15" ht="43.5" customHeight="1" x14ac:dyDescent="0.25">
      <c r="A94" s="1"/>
      <c r="B94" s="81" t="s">
        <v>16</v>
      </c>
      <c r="C94" s="82"/>
      <c r="D94" s="81" t="s">
        <v>200</v>
      </c>
      <c r="E94" s="82"/>
      <c r="F94" s="81" t="s">
        <v>199</v>
      </c>
      <c r="G94" s="82"/>
      <c r="H94" s="81" t="s">
        <v>198</v>
      </c>
      <c r="I94" s="82"/>
      <c r="J94" s="81" t="s">
        <v>197</v>
      </c>
      <c r="K94" s="82"/>
      <c r="L94" s="81" t="s">
        <v>21</v>
      </c>
      <c r="M94" s="82"/>
      <c r="N94" s="81" t="s">
        <v>22</v>
      </c>
      <c r="O94" s="82"/>
    </row>
    <row r="95" spans="1:15" x14ac:dyDescent="0.25">
      <c r="A95" s="1" t="s">
        <v>23</v>
      </c>
      <c r="B95" s="74" t="s">
        <v>24</v>
      </c>
      <c r="C95" s="74"/>
      <c r="D95" s="74" t="s">
        <v>25</v>
      </c>
      <c r="E95" s="74"/>
      <c r="F95" s="74" t="s">
        <v>26</v>
      </c>
      <c r="G95" s="74"/>
      <c r="H95" s="80" t="s">
        <v>19</v>
      </c>
      <c r="I95" s="80"/>
      <c r="J95" s="74" t="s">
        <v>27</v>
      </c>
      <c r="K95" s="74"/>
      <c r="L95" s="74" t="s">
        <v>21</v>
      </c>
      <c r="M95" s="74"/>
      <c r="N95" s="74" t="s">
        <v>260</v>
      </c>
      <c r="O95" s="74"/>
    </row>
    <row r="96" spans="1:15" x14ac:dyDescent="0.25">
      <c r="A96" s="2"/>
      <c r="B96" s="3" t="s">
        <v>28</v>
      </c>
      <c r="C96" s="4" t="s">
        <v>29</v>
      </c>
      <c r="D96" s="3" t="s">
        <v>28</v>
      </c>
      <c r="E96" s="4" t="s">
        <v>29</v>
      </c>
      <c r="F96" s="5" t="s">
        <v>28</v>
      </c>
      <c r="G96" s="5" t="s">
        <v>29</v>
      </c>
      <c r="H96" s="3" t="s">
        <v>30</v>
      </c>
      <c r="I96" s="4" t="s">
        <v>29</v>
      </c>
      <c r="J96" s="3" t="s">
        <v>30</v>
      </c>
      <c r="K96" s="4" t="s">
        <v>29</v>
      </c>
      <c r="L96" s="3" t="s">
        <v>30</v>
      </c>
      <c r="M96" s="4" t="s">
        <v>29</v>
      </c>
      <c r="N96" s="3" t="s">
        <v>30</v>
      </c>
      <c r="O96" s="4" t="s">
        <v>29</v>
      </c>
    </row>
    <row r="97" spans="1:15" x14ac:dyDescent="0.25">
      <c r="A97" s="6" t="s">
        <v>31</v>
      </c>
      <c r="B97" s="7">
        <v>209.73</v>
      </c>
      <c r="C97" s="8">
        <v>1</v>
      </c>
      <c r="D97" s="7">
        <v>132.94999999999999</v>
      </c>
      <c r="E97" s="8">
        <v>1</v>
      </c>
      <c r="F97" s="7">
        <v>48.41</v>
      </c>
      <c r="G97" s="8">
        <v>1</v>
      </c>
      <c r="H97" s="9">
        <v>248.95</v>
      </c>
      <c r="I97" s="39" t="s">
        <v>33</v>
      </c>
      <c r="J97" s="42" t="s">
        <v>82</v>
      </c>
      <c r="K97" s="43" t="s">
        <v>82</v>
      </c>
      <c r="L97" s="42" t="s">
        <v>82</v>
      </c>
      <c r="M97" s="43" t="s">
        <v>82</v>
      </c>
      <c r="N97" s="9">
        <v>78.95</v>
      </c>
      <c r="O97" s="8">
        <v>1</v>
      </c>
    </row>
    <row r="98" spans="1:15" x14ac:dyDescent="0.25">
      <c r="A98" s="10" t="s">
        <v>32</v>
      </c>
      <c r="B98" s="11">
        <v>252.11</v>
      </c>
      <c r="C98" s="12">
        <v>1</v>
      </c>
      <c r="D98" s="11">
        <v>132.30000000000001</v>
      </c>
      <c r="E98" s="12">
        <v>1</v>
      </c>
      <c r="F98" s="11">
        <v>36.770000000000003</v>
      </c>
      <c r="G98" s="14" t="s">
        <v>33</v>
      </c>
      <c r="H98" s="13">
        <v>286.19</v>
      </c>
      <c r="I98" s="12">
        <v>1</v>
      </c>
      <c r="J98" s="13">
        <v>197.2</v>
      </c>
      <c r="K98" s="14" t="s">
        <v>33</v>
      </c>
      <c r="L98" s="56" t="s">
        <v>82</v>
      </c>
      <c r="M98" s="55" t="s">
        <v>82</v>
      </c>
      <c r="N98" s="13">
        <v>77.180000000000007</v>
      </c>
      <c r="O98" s="12">
        <v>1</v>
      </c>
    </row>
    <row r="99" spans="1:15" x14ac:dyDescent="0.25">
      <c r="A99" s="15" t="s">
        <v>34</v>
      </c>
      <c r="B99" s="16">
        <v>241.49</v>
      </c>
      <c r="C99" s="17">
        <v>1</v>
      </c>
      <c r="D99" s="16">
        <v>128.49</v>
      </c>
      <c r="E99" s="17">
        <v>1</v>
      </c>
      <c r="F99" s="16">
        <v>36.49</v>
      </c>
      <c r="G99" s="17">
        <v>1</v>
      </c>
      <c r="H99" s="18">
        <v>278.49</v>
      </c>
      <c r="I99" s="19" t="s">
        <v>33</v>
      </c>
      <c r="J99" s="18">
        <v>192.99</v>
      </c>
      <c r="K99" s="19" t="s">
        <v>33</v>
      </c>
      <c r="L99" s="54" t="s">
        <v>82</v>
      </c>
      <c r="M99" s="53" t="s">
        <v>82</v>
      </c>
      <c r="N99" s="18">
        <v>75.489999999999995</v>
      </c>
      <c r="O99" s="17">
        <v>1</v>
      </c>
    </row>
    <row r="100" spans="1:15" x14ac:dyDescent="0.25">
      <c r="A100" s="20" t="s">
        <v>35</v>
      </c>
      <c r="B100" s="21">
        <v>117.55</v>
      </c>
      <c r="C100" s="24" t="s">
        <v>33</v>
      </c>
      <c r="D100" s="21">
        <v>90.25</v>
      </c>
      <c r="E100" s="22">
        <v>1</v>
      </c>
      <c r="F100" s="21">
        <v>37.840000000000003</v>
      </c>
      <c r="G100" s="24" t="s">
        <v>33</v>
      </c>
      <c r="H100" s="23">
        <v>151.28</v>
      </c>
      <c r="I100" s="24" t="s">
        <v>33</v>
      </c>
      <c r="J100" s="45" t="s">
        <v>82</v>
      </c>
      <c r="K100" s="46" t="s">
        <v>82</v>
      </c>
      <c r="L100" s="45" t="s">
        <v>82</v>
      </c>
      <c r="M100" s="46" t="s">
        <v>82</v>
      </c>
      <c r="N100" s="23">
        <v>63.62</v>
      </c>
      <c r="O100" s="22">
        <v>1</v>
      </c>
    </row>
    <row r="101" spans="1:15" x14ac:dyDescent="0.25">
      <c r="A101" s="25" t="s">
        <v>114</v>
      </c>
      <c r="B101" s="26">
        <v>227.95</v>
      </c>
      <c r="C101" s="27">
        <v>1</v>
      </c>
      <c r="D101" s="26">
        <v>132.94999999999999</v>
      </c>
      <c r="E101" s="27">
        <v>1</v>
      </c>
      <c r="F101" s="28">
        <v>49.95</v>
      </c>
      <c r="G101" s="41" t="s">
        <v>33</v>
      </c>
      <c r="H101" s="28">
        <v>264.95</v>
      </c>
      <c r="I101" s="41" t="s">
        <v>33</v>
      </c>
      <c r="J101" s="52" t="s">
        <v>82</v>
      </c>
      <c r="K101" s="51" t="s">
        <v>82</v>
      </c>
      <c r="L101" s="28">
        <v>314.95</v>
      </c>
      <c r="M101" s="51" t="s">
        <v>82</v>
      </c>
      <c r="N101" s="28">
        <v>78.95</v>
      </c>
      <c r="O101" s="27">
        <v>1</v>
      </c>
    </row>
    <row r="102" spans="1:15" x14ac:dyDescent="0.25">
      <c r="A102" s="29" t="s">
        <v>37</v>
      </c>
      <c r="B102" s="30">
        <f t="shared" ref="B102:O102" si="6">AVERAGE(B97:B101)</f>
        <v>209.76599999999999</v>
      </c>
      <c r="C102" s="31">
        <f t="shared" si="6"/>
        <v>1</v>
      </c>
      <c r="D102" s="32">
        <f t="shared" si="6"/>
        <v>123.38800000000001</v>
      </c>
      <c r="E102" s="31">
        <f t="shared" si="6"/>
        <v>1</v>
      </c>
      <c r="F102" s="32">
        <f t="shared" si="6"/>
        <v>41.89200000000001</v>
      </c>
      <c r="G102" s="31">
        <f t="shared" si="6"/>
        <v>1</v>
      </c>
      <c r="H102" s="32">
        <f t="shared" si="6"/>
        <v>245.97199999999998</v>
      </c>
      <c r="I102" s="31">
        <f t="shared" si="6"/>
        <v>1</v>
      </c>
      <c r="J102" s="32">
        <f t="shared" si="6"/>
        <v>195.095</v>
      </c>
      <c r="K102" s="31" t="e">
        <f t="shared" si="6"/>
        <v>#DIV/0!</v>
      </c>
      <c r="L102" s="32">
        <f t="shared" si="6"/>
        <v>314.95</v>
      </c>
      <c r="M102" s="31" t="e">
        <f t="shared" si="6"/>
        <v>#DIV/0!</v>
      </c>
      <c r="N102" s="32">
        <f t="shared" si="6"/>
        <v>74.837999999999994</v>
      </c>
      <c r="O102" s="33">
        <f t="shared" si="6"/>
        <v>1</v>
      </c>
    </row>
    <row r="103" spans="1:15" x14ac:dyDescent="0.25">
      <c r="N103" s="34" t="s">
        <v>38</v>
      </c>
      <c r="O103" s="35">
        <f>AVERAGE(B102,D102,F102,H102,J102,L102,N102)</f>
        <v>172.27157142857143</v>
      </c>
    </row>
    <row r="104" spans="1:15" x14ac:dyDescent="0.25">
      <c r="N104" s="36" t="s">
        <v>39</v>
      </c>
      <c r="O104" s="37">
        <v>10</v>
      </c>
    </row>
    <row r="105" spans="1:15" x14ac:dyDescent="0.25">
      <c r="N105" s="38" t="s">
        <v>54</v>
      </c>
      <c r="O105" s="33">
        <v>8</v>
      </c>
    </row>
    <row r="106" spans="1:15" x14ac:dyDescent="0.25">
      <c r="N106" t="s">
        <v>40</v>
      </c>
      <c r="O106">
        <f>SUM(C97:C101)+SUM(E97:E101)+SUM(G97:G101)+SUM(I97:I101)+SUM(K97:K101)+SUM(M97:M101)+SUM(O97:O101)</f>
        <v>17</v>
      </c>
    </row>
  </sheetData>
  <mergeCells count="144">
    <mergeCell ref="N95:O95"/>
    <mergeCell ref="B95:C95"/>
    <mergeCell ref="D95:E95"/>
    <mergeCell ref="F95:G95"/>
    <mergeCell ref="H95:I95"/>
    <mergeCell ref="J95:K95"/>
    <mergeCell ref="L95:M95"/>
    <mergeCell ref="N93:O93"/>
    <mergeCell ref="B94:C94"/>
    <mergeCell ref="D94:E94"/>
    <mergeCell ref="F94:G94"/>
    <mergeCell ref="H94:I94"/>
    <mergeCell ref="J94:K94"/>
    <mergeCell ref="L94:M94"/>
    <mergeCell ref="N94:O94"/>
    <mergeCell ref="B93:C93"/>
    <mergeCell ref="D93:E93"/>
    <mergeCell ref="F93:G93"/>
    <mergeCell ref="H93:I93"/>
    <mergeCell ref="J93:K93"/>
    <mergeCell ref="L93:M93"/>
    <mergeCell ref="N77:O77"/>
    <mergeCell ref="B90:O90"/>
    <mergeCell ref="B91:O91"/>
    <mergeCell ref="B92:O92"/>
    <mergeCell ref="B77:C77"/>
    <mergeCell ref="D77:E77"/>
    <mergeCell ref="F77:G77"/>
    <mergeCell ref="H77:I77"/>
    <mergeCell ref="J77:K77"/>
    <mergeCell ref="L77:M77"/>
    <mergeCell ref="N75:O75"/>
    <mergeCell ref="B76:C76"/>
    <mergeCell ref="D76:E76"/>
    <mergeCell ref="F76:G76"/>
    <mergeCell ref="H76:I76"/>
    <mergeCell ref="J76:K76"/>
    <mergeCell ref="L76:M76"/>
    <mergeCell ref="N76:O76"/>
    <mergeCell ref="B75:C75"/>
    <mergeCell ref="D75:E75"/>
    <mergeCell ref="F75:G75"/>
    <mergeCell ref="H75:I75"/>
    <mergeCell ref="J75:K75"/>
    <mergeCell ref="L75:M75"/>
    <mergeCell ref="N59:O59"/>
    <mergeCell ref="B72:O72"/>
    <mergeCell ref="B73:O73"/>
    <mergeCell ref="B74:O74"/>
    <mergeCell ref="B59:C59"/>
    <mergeCell ref="D59:E59"/>
    <mergeCell ref="F59:G59"/>
    <mergeCell ref="H59:I59"/>
    <mergeCell ref="J59:K59"/>
    <mergeCell ref="L59:M59"/>
    <mergeCell ref="N57:O57"/>
    <mergeCell ref="B58:C58"/>
    <mergeCell ref="D58:E58"/>
    <mergeCell ref="F58:G58"/>
    <mergeCell ref="H58:I58"/>
    <mergeCell ref="J58:K58"/>
    <mergeCell ref="L58:M58"/>
    <mergeCell ref="N58:O58"/>
    <mergeCell ref="B57:C57"/>
    <mergeCell ref="D57:E57"/>
    <mergeCell ref="F57:G57"/>
    <mergeCell ref="H57:I57"/>
    <mergeCell ref="J57:K57"/>
    <mergeCell ref="L57:M57"/>
    <mergeCell ref="N41:O41"/>
    <mergeCell ref="B54:O54"/>
    <mergeCell ref="B55:O55"/>
    <mergeCell ref="B56:O56"/>
    <mergeCell ref="B41:C41"/>
    <mergeCell ref="D41:E41"/>
    <mergeCell ref="F41:G41"/>
    <mergeCell ref="H41:I41"/>
    <mergeCell ref="J41:K41"/>
    <mergeCell ref="L41:M41"/>
    <mergeCell ref="N39:O39"/>
    <mergeCell ref="B40:C40"/>
    <mergeCell ref="D40:E40"/>
    <mergeCell ref="F40:G40"/>
    <mergeCell ref="H40:I40"/>
    <mergeCell ref="J40:K40"/>
    <mergeCell ref="L40:M40"/>
    <mergeCell ref="N40:O40"/>
    <mergeCell ref="B39:C39"/>
    <mergeCell ref="D39:E39"/>
    <mergeCell ref="F39:G39"/>
    <mergeCell ref="H39:I39"/>
    <mergeCell ref="J39:K39"/>
    <mergeCell ref="L39:M39"/>
    <mergeCell ref="N24:O24"/>
    <mergeCell ref="B36:O36"/>
    <mergeCell ref="B37:O37"/>
    <mergeCell ref="B38:O38"/>
    <mergeCell ref="B24:C24"/>
    <mergeCell ref="D24:E24"/>
    <mergeCell ref="F24:G24"/>
    <mergeCell ref="H24:I24"/>
    <mergeCell ref="J24:K24"/>
    <mergeCell ref="L24:M24"/>
    <mergeCell ref="B23:C23"/>
    <mergeCell ref="D23:E23"/>
    <mergeCell ref="F23:G23"/>
    <mergeCell ref="H23:I23"/>
    <mergeCell ref="J23:K23"/>
    <mergeCell ref="L23:M23"/>
    <mergeCell ref="N23:O23"/>
    <mergeCell ref="B22:C22"/>
    <mergeCell ref="D22:E22"/>
    <mergeCell ref="F22:G22"/>
    <mergeCell ref="H22:I22"/>
    <mergeCell ref="J22:K22"/>
    <mergeCell ref="L22:M22"/>
    <mergeCell ref="B20:O20"/>
    <mergeCell ref="B21:O21"/>
    <mergeCell ref="B6:C6"/>
    <mergeCell ref="D6:E6"/>
    <mergeCell ref="F6:G6"/>
    <mergeCell ref="H6:I6"/>
    <mergeCell ref="J6:K6"/>
    <mergeCell ref="L6:M6"/>
    <mergeCell ref="N22:O22"/>
    <mergeCell ref="B5:C5"/>
    <mergeCell ref="D5:E5"/>
    <mergeCell ref="F5:G5"/>
    <mergeCell ref="H5:I5"/>
    <mergeCell ref="J5:K5"/>
    <mergeCell ref="L5:M5"/>
    <mergeCell ref="N5:O5"/>
    <mergeCell ref="N6:O6"/>
    <mergeCell ref="B19:O19"/>
    <mergeCell ref="B1:O1"/>
    <mergeCell ref="B2:O2"/>
    <mergeCell ref="B3:O3"/>
    <mergeCell ref="B4:C4"/>
    <mergeCell ref="D4:E4"/>
    <mergeCell ref="F4:G4"/>
    <mergeCell ref="H4:I4"/>
    <mergeCell ref="J4:K4"/>
    <mergeCell ref="L4:M4"/>
    <mergeCell ref="N4:O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c3d19508-b6e6-4a5b-9365-daf75a1ca5df" xsi:nil="true"/>
    <lcf76f155ced4ddcb4097134ff3c332f xmlns="f73cf550-22cc-49a5-9b12-d3a98d164a1f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843B6C30C82DF439B882CE6F59557AC" ma:contentTypeVersion="19" ma:contentTypeDescription="Create a new document." ma:contentTypeScope="" ma:versionID="c1ade44798ea01dd4f7960ebfc8ade29">
  <xsd:schema xmlns:xsd="http://www.w3.org/2001/XMLSchema" xmlns:xs="http://www.w3.org/2001/XMLSchema" xmlns:p="http://schemas.microsoft.com/office/2006/metadata/properties" xmlns:ns2="f73cf550-22cc-49a5-9b12-d3a98d164a1f" xmlns:ns3="c3d19508-b6e6-4a5b-9365-daf75a1ca5df" targetNamespace="http://schemas.microsoft.com/office/2006/metadata/properties" ma:root="true" ma:fieldsID="998085920c26247221404b35d6f538ac" ns2:_="" ns3:_="">
    <xsd:import namespace="f73cf550-22cc-49a5-9b12-d3a98d164a1f"/>
    <xsd:import namespace="c3d19508-b6e6-4a5b-9365-daf75a1ca5d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73cf550-22cc-49a5-9b12-d3a98d164a1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2faad3dc-2e43-4b55-a390-af52eb74504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3d19508-b6e6-4a5b-9365-daf75a1ca5df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9b0c724f-decc-4d51-818b-0abc342b3a7a}" ma:internalName="TaxCatchAll" ma:showField="CatchAllData" ma:web="c3d19508-b6e6-4a5b-9365-daf75a1ca5d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A162F23-9B57-4664-B47F-822399DFCE7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8500B3B-C1BB-4E12-AB69-8670A4E5AA47}">
  <ds:schemaRefs>
    <ds:schemaRef ds:uri="http://schemas.microsoft.com/office/2006/metadata/properties"/>
    <ds:schemaRef ds:uri="http://schemas.microsoft.com/office/infopath/2007/PartnerControls"/>
    <ds:schemaRef ds:uri="c3d19508-b6e6-4a5b-9365-daf75a1ca5df"/>
    <ds:schemaRef ds:uri="f73cf550-22cc-49a5-9b12-d3a98d164a1f"/>
  </ds:schemaRefs>
</ds:datastoreItem>
</file>

<file path=customXml/itemProps3.xml><?xml version="1.0" encoding="utf-8"?>
<ds:datastoreItem xmlns:ds="http://schemas.openxmlformats.org/officeDocument/2006/customXml" ds:itemID="{93AF1FD4-F8FA-4E40-AE76-9916ABED58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73cf550-22cc-49a5-9b12-d3a98d164a1f"/>
    <ds:schemaRef ds:uri="c3d19508-b6e6-4a5b-9365-daf75a1ca5d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2023 models</vt:lpstr>
      <vt:lpstr>2018 models</vt:lpstr>
      <vt:lpstr>2013 models</vt:lpstr>
      <vt:lpstr>Legacy Models (2008)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Tristan McKeever</dc:creator>
  <cp:lastModifiedBy>Tristan McKeever</cp:lastModifiedBy>
  <dcterms:created xsi:type="dcterms:W3CDTF">2025-08-29T14:30:04Z</dcterms:created>
  <dcterms:modified xsi:type="dcterms:W3CDTF">2025-09-03T00:26:46Z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0x0101004843B6C30C82DF439B882CE6F59557AC</vt:lpwstr>
  </property>
  <property fmtid="{D5CDD505-2E9C-101B-9397-08002B2CF9AE}" pid="3" name="MediaServiceImageTags">
    <vt:lpwstr/>
  </property>
</Properties>
</file>